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tabRatio="858" activeTab="0"/>
  </bookViews>
  <sheets>
    <sheet name="PULCINI Calend.+Ris." sheetId="1" r:id="rId1"/>
    <sheet name="PULCINI Gironi Ris." sheetId="2" r:id="rId2"/>
    <sheet name="ESORDIENTI Calend.+Ris." sheetId="3" r:id="rId3"/>
    <sheet name="ESORDIENTI Gironi Ris." sheetId="4" r:id="rId4"/>
    <sheet name="GIRONI TERZE" sheetId="5" r:id="rId5"/>
    <sheet name="Generale" sheetId="6" r:id="rId6"/>
  </sheets>
  <definedNames>
    <definedName name="_xlnm.Print_Area" localSheetId="2">'ESORDIENTI Calend.+Ris.'!$A$1:$I$34</definedName>
    <definedName name="_xlnm.Print_Area" localSheetId="3">'ESORDIENTI Gironi Ris.'!$B$1:$N$65</definedName>
    <definedName name="_xlnm.Print_Area" localSheetId="4">'GIRONI TERZE'!$B$1:$N$47</definedName>
    <definedName name="_xlnm.Print_Area" localSheetId="0">'PULCINI Calend.+Ris.'!$A$1:$I$34</definedName>
    <definedName name="_xlnm.Print_Area" localSheetId="1">'PULCINI Gironi Ris.'!$B$1:$N$65</definedName>
  </definedNames>
  <calcPr fullCalcOnLoad="1"/>
</workbook>
</file>

<file path=xl/comments1.xml><?xml version="1.0" encoding="utf-8"?>
<comments xmlns="http://schemas.openxmlformats.org/spreadsheetml/2006/main">
  <authors>
    <author>Fernando</author>
  </authors>
  <commentList>
    <comment ref="I1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 12   Pulcini e 12 esordienti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Fernando</author>
  </authors>
  <commentList>
    <comment ref="I1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 12   Pulcini e 12 esordienti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ThinkPad T22</author>
    <author>Fernando</author>
  </authors>
  <commentList>
    <comment ref="A2" authorId="0">
      <text>
        <r>
          <rPr>
            <sz val="8"/>
            <rFont val="Tahoma"/>
            <family val="0"/>
          </rPr>
          <t xml:space="preserve">
60  PARTITE
</t>
        </r>
      </text>
    </comment>
    <comment ref="K2" authorId="1">
      <text>
        <r>
          <rPr>
            <sz val="10"/>
            <rFont val="Tahoma"/>
            <family val="2"/>
          </rPr>
          <t xml:space="preserve">
 </t>
        </r>
        <r>
          <rPr>
            <sz val="9"/>
            <rFont val="Tahoma"/>
            <family val="2"/>
          </rPr>
          <t>12   Pulcini e 12 esordienti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<sst xmlns="http://schemas.openxmlformats.org/spreadsheetml/2006/main" count="801" uniqueCount="210">
  <si>
    <t>data</t>
  </si>
  <si>
    <t>ora</t>
  </si>
  <si>
    <t>Incontro</t>
  </si>
  <si>
    <t>SQUADRE</t>
  </si>
  <si>
    <t>Risultato</t>
  </si>
  <si>
    <t>Sabato</t>
  </si>
  <si>
    <t>14,30</t>
  </si>
  <si>
    <t>PX1</t>
  </si>
  <si>
    <t>VALCEMBRA</t>
  </si>
  <si>
    <t>—</t>
  </si>
  <si>
    <t>PINE'</t>
  </si>
  <si>
    <t>15,20</t>
  </si>
  <si>
    <t>PY1</t>
  </si>
  <si>
    <t>DOLOMITICA</t>
  </si>
  <si>
    <t>16,10</t>
  </si>
  <si>
    <t>PK1</t>
  </si>
  <si>
    <t>GARDOLO</t>
  </si>
  <si>
    <t>17,00</t>
  </si>
  <si>
    <t>OLTREFERSINA</t>
  </si>
  <si>
    <t>Domenica</t>
  </si>
  <si>
    <t>PX2</t>
  </si>
  <si>
    <t>VIGOLANA</t>
  </si>
  <si>
    <t>PY2</t>
  </si>
  <si>
    <t>AZZURRA S.B.</t>
  </si>
  <si>
    <t>17,50</t>
  </si>
  <si>
    <t>PK2</t>
  </si>
  <si>
    <t>SOLTERI</t>
  </si>
  <si>
    <t>18,40</t>
  </si>
  <si>
    <t>ISCHIA</t>
  </si>
  <si>
    <t>PX3</t>
  </si>
  <si>
    <t>PY3</t>
  </si>
  <si>
    <t>PK3</t>
  </si>
  <si>
    <t>P4</t>
  </si>
  <si>
    <t>P5</t>
  </si>
  <si>
    <t>P6</t>
  </si>
  <si>
    <t>P7</t>
  </si>
  <si>
    <t>P8</t>
  </si>
  <si>
    <t>P9</t>
  </si>
  <si>
    <t>P10</t>
  </si>
  <si>
    <t>P11</t>
  </si>
  <si>
    <t>10,10</t>
  </si>
  <si>
    <t>P12</t>
  </si>
  <si>
    <t>11,00</t>
  </si>
  <si>
    <t>P13</t>
  </si>
  <si>
    <t>FP 7/8</t>
  </si>
  <si>
    <t>FP 5/6</t>
  </si>
  <si>
    <t>15,30</t>
  </si>
  <si>
    <t>FP 3/4</t>
  </si>
  <si>
    <t>16,30</t>
  </si>
  <si>
    <t>FP 1/2</t>
  </si>
  <si>
    <t>PREMIAZIONE di TUTTE le SQUADRE PULCINI</t>
  </si>
  <si>
    <t>EX1</t>
  </si>
  <si>
    <t>EY1</t>
  </si>
  <si>
    <t>EK1</t>
  </si>
  <si>
    <t>EX2</t>
  </si>
  <si>
    <t>EY2</t>
  </si>
  <si>
    <t>AZZURRA</t>
  </si>
  <si>
    <t>EK2</t>
  </si>
  <si>
    <t>EX3</t>
  </si>
  <si>
    <t>EY3</t>
  </si>
  <si>
    <t>EK3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</si>
  <si>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</si>
  <si>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</si>
  <si>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</si>
  <si>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</si>
  <si>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</si>
  <si>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</si>
  <si>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</si>
  <si>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</si>
  <si>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</si>
  <si>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</si>
  <si>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FE 7/8</t>
  </si>
  <si>
    <t>FE 5/6</t>
  </si>
  <si>
    <t>FE 3/4</t>
  </si>
  <si>
    <t>FE 1/2</t>
  </si>
  <si>
    <t>PREMIAZIONE di TUTTE le SQUADRE ESORDIENTI</t>
  </si>
  <si>
    <t>PULCINI  GIRONE  PX</t>
  </si>
  <si>
    <t>PUNTI</t>
  </si>
  <si>
    <t>G</t>
  </si>
  <si>
    <t>V</t>
  </si>
  <si>
    <t>N</t>
  </si>
  <si>
    <t>P</t>
  </si>
  <si>
    <t>F</t>
  </si>
  <si>
    <t>S</t>
  </si>
  <si>
    <t>Diff. Reti</t>
  </si>
  <si>
    <t>POS. FINALE</t>
  </si>
  <si>
    <t>-</t>
  </si>
  <si>
    <t>PULCINI  GIRONE  PY</t>
  </si>
  <si>
    <t>PULCINI  GIRONE  PK</t>
  </si>
  <si>
    <t>G = Giocate</t>
  </si>
  <si>
    <t>V = Vinte</t>
  </si>
  <si>
    <t>N = Pareggiate</t>
  </si>
  <si>
    <t>P = Perse</t>
  </si>
  <si>
    <t>F = Reti Fatte</t>
  </si>
  <si>
    <t>S = Reti Subite</t>
  </si>
  <si>
    <t>ESORDIENTI  GIRONE  EX</t>
  </si>
  <si>
    <t>ESORDIENTI  GIRONE EY</t>
  </si>
  <si>
    <t>ESORDIENTI  GIRONE  EK</t>
  </si>
  <si>
    <t>GIORNO</t>
  </si>
  <si>
    <t>ORARI   INIZIO   PARTITE</t>
  </si>
  <si>
    <t>9,20</t>
  </si>
  <si>
    <t>7 - 1</t>
  </si>
  <si>
    <t>14 - 1</t>
  </si>
  <si>
    <t>21 - 1</t>
  </si>
  <si>
    <t>28 - 1</t>
  </si>
  <si>
    <t>FE7/8</t>
  </si>
  <si>
    <t>FP7/8</t>
  </si>
  <si>
    <t>FINALI e premiazioni  PULCINI</t>
  </si>
  <si>
    <t>PREMIAZIONE   SQUADRE   PULCINI    tutte</t>
  </si>
  <si>
    <t>FINALI e premiazioni  ESORDIENTI</t>
  </si>
  <si>
    <t>PREMIAZIONE   SQUADRE   ESORDIENTI    tutte</t>
  </si>
  <si>
    <t>CIVEZZANO</t>
  </si>
  <si>
    <t>DOLASIANA</t>
  </si>
  <si>
    <t>FIEMME</t>
  </si>
  <si>
    <t>PZ2</t>
  </si>
  <si>
    <t>PZ1</t>
  </si>
  <si>
    <t>PZ3</t>
  </si>
  <si>
    <t>P14</t>
  </si>
  <si>
    <t>P15</t>
  </si>
  <si>
    <t>P16</t>
  </si>
  <si>
    <t>P17</t>
  </si>
  <si>
    <t>perdente  P14</t>
  </si>
  <si>
    <t>perdente  P15</t>
  </si>
  <si>
    <t>vincente  P14</t>
  </si>
  <si>
    <t>vincente  P15</t>
  </si>
  <si>
    <t>CIVEZZANO SPORT</t>
  </si>
  <si>
    <t>PULCINI  GIRONE  PZ</t>
  </si>
  <si>
    <t>CIVEZZANO  B</t>
  </si>
  <si>
    <t>PINE  B</t>
  </si>
  <si>
    <t>PINE  A</t>
  </si>
  <si>
    <t>EZ1</t>
  </si>
  <si>
    <t>EZ2</t>
  </si>
  <si>
    <t>CIVEZZANO  A</t>
  </si>
  <si>
    <t>EZ3</t>
  </si>
  <si>
    <t>E14</t>
  </si>
  <si>
    <t>E15</t>
  </si>
  <si>
    <t>E16</t>
  </si>
  <si>
    <t>E17</t>
  </si>
  <si>
    <t>perdente  E12</t>
  </si>
  <si>
    <t>perdente  E13</t>
  </si>
  <si>
    <t>vincente  E12</t>
  </si>
  <si>
    <t>vincente  E13</t>
  </si>
  <si>
    <t>perdente  E14</t>
  </si>
  <si>
    <t>perdente  E15</t>
  </si>
  <si>
    <t>vincente  E14</t>
  </si>
  <si>
    <t>vincente  E15</t>
  </si>
  <si>
    <t>PINE'  B</t>
  </si>
  <si>
    <t>PINE'  A</t>
  </si>
  <si>
    <t>ESORDIENTI  GIRONE  EZ</t>
  </si>
  <si>
    <t>13 - 1</t>
  </si>
  <si>
    <t>20 - 1</t>
  </si>
  <si>
    <t>27 - 1</t>
  </si>
  <si>
    <t>3 - 2</t>
  </si>
  <si>
    <t>4 - 2</t>
  </si>
  <si>
    <t xml:space="preserve">  10 - 2</t>
  </si>
  <si>
    <t xml:space="preserve">  11 - 2</t>
  </si>
  <si>
    <t>terza</t>
  </si>
  <si>
    <t>prima</t>
  </si>
  <si>
    <t>seconda</t>
  </si>
  <si>
    <r>
      <t xml:space="preserve">2°  PX  =  </t>
    </r>
    <r>
      <rPr>
        <b/>
        <sz val="12"/>
        <color indexed="10"/>
        <rFont val="Garamond"/>
        <family val="1"/>
      </rPr>
      <t>DOLASIANA</t>
    </r>
  </si>
  <si>
    <r>
      <t>CIVEZZANO</t>
    </r>
    <r>
      <rPr>
        <b/>
        <sz val="10"/>
        <rFont val="Garamond"/>
        <family val="1"/>
      </rPr>
      <t xml:space="preserve">  =  3°  PX</t>
    </r>
  </si>
  <si>
    <r>
      <t>GARDOLO</t>
    </r>
    <r>
      <rPr>
        <b/>
        <sz val="10"/>
        <rFont val="Garamond"/>
        <family val="1"/>
      </rPr>
      <t xml:space="preserve">  =  1°  PX</t>
    </r>
  </si>
  <si>
    <r>
      <t xml:space="preserve">3°  PZ  =  </t>
    </r>
    <r>
      <rPr>
        <b/>
        <sz val="12"/>
        <color indexed="12"/>
        <rFont val="Garamond"/>
        <family val="1"/>
      </rPr>
      <t>SOLTERI</t>
    </r>
  </si>
  <si>
    <r>
      <t>AZZURRA</t>
    </r>
    <r>
      <rPr>
        <b/>
        <sz val="10"/>
        <rFont val="Garamond"/>
        <family val="1"/>
      </rPr>
      <t xml:space="preserve">  =  1°  PY</t>
    </r>
  </si>
  <si>
    <r>
      <t xml:space="preserve">2°  PY  =  </t>
    </r>
    <r>
      <rPr>
        <b/>
        <sz val="12"/>
        <color indexed="10"/>
        <rFont val="Garamond"/>
        <family val="1"/>
      </rPr>
      <t>VIGOLANA</t>
    </r>
  </si>
  <si>
    <r>
      <t xml:space="preserve">3°  PY  =  </t>
    </r>
    <r>
      <rPr>
        <b/>
        <sz val="12"/>
        <color indexed="12"/>
        <rFont val="Garamond"/>
        <family val="1"/>
      </rPr>
      <t>FIEMME</t>
    </r>
  </si>
  <si>
    <r>
      <t>FIEMME</t>
    </r>
    <r>
      <rPr>
        <b/>
        <sz val="10"/>
        <rFont val="Garamond"/>
        <family val="1"/>
      </rPr>
      <t xml:space="preserve">  =  3°  PY</t>
    </r>
  </si>
  <si>
    <r>
      <t>ISCHIA</t>
    </r>
    <r>
      <rPr>
        <b/>
        <sz val="10"/>
        <rFont val="Garamond"/>
        <family val="1"/>
      </rPr>
      <t xml:space="preserve">  =  3°  PK</t>
    </r>
  </si>
  <si>
    <r>
      <t xml:space="preserve">3°  PK  =  </t>
    </r>
    <r>
      <rPr>
        <b/>
        <sz val="12"/>
        <color indexed="12"/>
        <rFont val="Garamond"/>
        <family val="1"/>
      </rPr>
      <t>ISCHIA</t>
    </r>
  </si>
  <si>
    <r>
      <t xml:space="preserve">2°  PK  =  </t>
    </r>
    <r>
      <rPr>
        <b/>
        <sz val="12"/>
        <color indexed="10"/>
        <rFont val="Garamond"/>
        <family val="1"/>
      </rPr>
      <t>VALCEMBRA</t>
    </r>
  </si>
  <si>
    <r>
      <t>OLTREFERSINA</t>
    </r>
    <r>
      <rPr>
        <b/>
        <sz val="10"/>
        <rFont val="Garamond"/>
        <family val="1"/>
      </rPr>
      <t xml:space="preserve">  =  1°  PK</t>
    </r>
  </si>
  <si>
    <r>
      <t>DOLOMITICA</t>
    </r>
    <r>
      <rPr>
        <b/>
        <sz val="10"/>
        <rFont val="Garamond"/>
        <family val="1"/>
      </rPr>
      <t xml:space="preserve">  =  1°  PZ</t>
    </r>
  </si>
  <si>
    <r>
      <t xml:space="preserve">2°  PZ  =  </t>
    </r>
    <r>
      <rPr>
        <b/>
        <sz val="12"/>
        <color indexed="10"/>
        <rFont val="Garamond"/>
        <family val="1"/>
      </rPr>
      <t>PINE'</t>
    </r>
  </si>
  <si>
    <r>
      <t xml:space="preserve">3°  EZ  =  </t>
    </r>
    <r>
      <rPr>
        <b/>
        <sz val="12"/>
        <color indexed="12"/>
        <rFont val="Garamond"/>
        <family val="1"/>
      </rPr>
      <t>FIEMME</t>
    </r>
  </si>
  <si>
    <r>
      <t xml:space="preserve">3°  EY  =  </t>
    </r>
    <r>
      <rPr>
        <b/>
        <sz val="12"/>
        <color indexed="12"/>
        <rFont val="Garamond"/>
        <family val="1"/>
      </rPr>
      <t>DOLOMITICA</t>
    </r>
  </si>
  <si>
    <r>
      <t>CIVEZZANO B</t>
    </r>
    <r>
      <rPr>
        <b/>
        <sz val="10"/>
        <rFont val="Garamond"/>
        <family val="1"/>
      </rPr>
      <t xml:space="preserve">  =  3°  EX</t>
    </r>
  </si>
  <si>
    <r>
      <t>PINE' B</t>
    </r>
    <r>
      <rPr>
        <b/>
        <sz val="10"/>
        <rFont val="Garamond"/>
        <family val="1"/>
      </rPr>
      <t xml:space="preserve">  =  3°  EK</t>
    </r>
  </si>
  <si>
    <r>
      <t>GARDOLO</t>
    </r>
    <r>
      <rPr>
        <b/>
        <sz val="10"/>
        <rFont val="Garamond"/>
        <family val="1"/>
      </rPr>
      <t xml:space="preserve">  =  1°  EX</t>
    </r>
  </si>
  <si>
    <r>
      <t>SOLTERI</t>
    </r>
    <r>
      <rPr>
        <b/>
        <sz val="10"/>
        <rFont val="Garamond"/>
        <family val="1"/>
      </rPr>
      <t xml:space="preserve">  =  1°  EY</t>
    </r>
  </si>
  <si>
    <r>
      <t>VIGOLANA</t>
    </r>
    <r>
      <rPr>
        <b/>
        <sz val="10"/>
        <rFont val="Garamond"/>
        <family val="1"/>
      </rPr>
      <t xml:space="preserve">  =  1°  EK</t>
    </r>
  </si>
  <si>
    <r>
      <t>ISCHIA</t>
    </r>
    <r>
      <rPr>
        <b/>
        <sz val="10"/>
        <rFont val="Garamond"/>
        <family val="1"/>
      </rPr>
      <t xml:space="preserve">  =  1°  EZ</t>
    </r>
  </si>
  <si>
    <r>
      <t xml:space="preserve">2°  EY  =  </t>
    </r>
    <r>
      <rPr>
        <b/>
        <sz val="12"/>
        <color indexed="10"/>
        <rFont val="Garamond"/>
        <family val="1"/>
      </rPr>
      <t>VALCEMBRA</t>
    </r>
  </si>
  <si>
    <r>
      <t xml:space="preserve">2°  EK  =  </t>
    </r>
    <r>
      <rPr>
        <b/>
        <sz val="12"/>
        <color indexed="10"/>
        <rFont val="Garamond"/>
        <family val="1"/>
      </rPr>
      <t>PINE' A</t>
    </r>
  </si>
  <si>
    <r>
      <t xml:space="preserve">2°  EZ  =  </t>
    </r>
    <r>
      <rPr>
        <b/>
        <sz val="12"/>
        <color indexed="10"/>
        <rFont val="Garamond"/>
        <family val="1"/>
      </rPr>
      <t>CIVEZZANO A</t>
    </r>
  </si>
  <si>
    <r>
      <t xml:space="preserve">3°  EK  =  </t>
    </r>
    <r>
      <rPr>
        <b/>
        <sz val="12"/>
        <color indexed="12"/>
        <rFont val="Garamond"/>
        <family val="1"/>
      </rPr>
      <t>PINE' B</t>
    </r>
  </si>
  <si>
    <r>
      <t>DOLOMITICA</t>
    </r>
    <r>
      <rPr>
        <b/>
        <sz val="10"/>
        <rFont val="Garamond"/>
        <family val="1"/>
      </rPr>
      <t xml:space="preserve">  =  3°  EY</t>
    </r>
  </si>
  <si>
    <r>
      <t>GARDOLO</t>
    </r>
    <r>
      <rPr>
        <b/>
        <sz val="12"/>
        <rFont val="Garamond"/>
        <family val="1"/>
      </rPr>
      <t xml:space="preserve">  =  perdente  P6</t>
    </r>
  </si>
  <si>
    <r>
      <t>VALCEMBRA</t>
    </r>
    <r>
      <rPr>
        <b/>
        <sz val="12"/>
        <rFont val="Garamond"/>
        <family val="1"/>
      </rPr>
      <t xml:space="preserve">  =  perdente  P7</t>
    </r>
  </si>
  <si>
    <r>
      <t>VIGOLANA</t>
    </r>
    <r>
      <rPr>
        <b/>
        <sz val="12"/>
        <rFont val="Garamond"/>
        <family val="1"/>
      </rPr>
      <t xml:space="preserve">  =  vincente  P6</t>
    </r>
  </si>
  <si>
    <r>
      <t>AZZURRA</t>
    </r>
    <r>
      <rPr>
        <b/>
        <sz val="12"/>
        <rFont val="Garamond"/>
        <family val="1"/>
      </rPr>
      <t xml:space="preserve">  =  vincente  P7</t>
    </r>
  </si>
  <si>
    <r>
      <t xml:space="preserve">perdente  P8  =  </t>
    </r>
    <r>
      <rPr>
        <b/>
        <sz val="12"/>
        <color indexed="17"/>
        <rFont val="Arial"/>
        <family val="2"/>
      </rPr>
      <t>PINE'</t>
    </r>
  </si>
  <si>
    <r>
      <t xml:space="preserve">perdente  P9  =  </t>
    </r>
    <r>
      <rPr>
        <b/>
        <sz val="12"/>
        <color indexed="17"/>
        <rFont val="Arial"/>
        <family val="2"/>
      </rPr>
      <t>DOLASIANA</t>
    </r>
  </si>
  <si>
    <r>
      <t xml:space="preserve">vincente  P8  =  </t>
    </r>
    <r>
      <rPr>
        <b/>
        <sz val="12"/>
        <color indexed="14"/>
        <rFont val="Arial"/>
        <family val="2"/>
      </rPr>
      <t>OLTREFERSINA</t>
    </r>
  </si>
  <si>
    <r>
      <t xml:space="preserve">vincente  P9  =  </t>
    </r>
    <r>
      <rPr>
        <b/>
        <sz val="12"/>
        <color indexed="14"/>
        <rFont val="Arial"/>
        <family val="2"/>
      </rPr>
      <t>DOLOMITICA</t>
    </r>
  </si>
  <si>
    <r>
      <t>PINE'</t>
    </r>
    <r>
      <rPr>
        <b/>
        <sz val="12"/>
        <rFont val="Garamond"/>
        <family val="1"/>
      </rPr>
      <t xml:space="preserve">  =  perdente  P12</t>
    </r>
  </si>
  <si>
    <r>
      <t xml:space="preserve">perdente  P13  =  </t>
    </r>
    <r>
      <rPr>
        <b/>
        <sz val="12"/>
        <color indexed="16"/>
        <rFont val="Arial"/>
        <family val="2"/>
      </rPr>
      <t>DOLASIANA</t>
    </r>
  </si>
  <si>
    <r>
      <t>GARDOLO</t>
    </r>
    <r>
      <rPr>
        <b/>
        <sz val="12"/>
        <rFont val="Garamond"/>
        <family val="1"/>
      </rPr>
      <t xml:space="preserve">  =  vincente  P12</t>
    </r>
  </si>
  <si>
    <r>
      <t xml:space="preserve">vincente  P13  =  </t>
    </r>
    <r>
      <rPr>
        <b/>
        <sz val="12"/>
        <color indexed="16"/>
        <rFont val="Arial"/>
        <family val="2"/>
      </rPr>
      <t>VALCEMBRA</t>
    </r>
  </si>
  <si>
    <r>
      <t xml:space="preserve">2°  EX  =  </t>
    </r>
    <r>
      <rPr>
        <b/>
        <sz val="12"/>
        <color indexed="10"/>
        <rFont val="Garamond"/>
        <family val="1"/>
      </rPr>
      <t xml:space="preserve">AZZURRA       </t>
    </r>
    <r>
      <rPr>
        <b/>
        <sz val="12"/>
        <rFont val="Garamond"/>
        <family val="1"/>
      </rPr>
      <t>D.C.R.</t>
    </r>
  </si>
  <si>
    <r>
      <t>VALCEMBRA</t>
    </r>
    <r>
      <rPr>
        <b/>
        <sz val="12"/>
        <rFont val="Garamond"/>
        <family val="1"/>
      </rPr>
      <t xml:space="preserve">  =  perdente  E6</t>
    </r>
  </si>
  <si>
    <r>
      <t>SOLTERI</t>
    </r>
    <r>
      <rPr>
        <b/>
        <sz val="12"/>
        <rFont val="Garamond"/>
        <family val="1"/>
      </rPr>
      <t xml:space="preserve">  =  perdente  E7</t>
    </r>
  </si>
  <si>
    <r>
      <t xml:space="preserve">perdente  E8  =  </t>
    </r>
    <r>
      <rPr>
        <b/>
        <sz val="12"/>
        <color indexed="17"/>
        <rFont val="Arial"/>
        <family val="2"/>
      </rPr>
      <t>CIVEZZANO  A</t>
    </r>
  </si>
  <si>
    <r>
      <t xml:space="preserve">perdente  E9  =  </t>
    </r>
    <r>
      <rPr>
        <b/>
        <sz val="12"/>
        <color indexed="17"/>
        <rFont val="Arial"/>
        <family val="2"/>
      </rPr>
      <t>ISCHIA</t>
    </r>
  </si>
  <si>
    <r>
      <t>GARDOLO</t>
    </r>
    <r>
      <rPr>
        <b/>
        <sz val="12"/>
        <rFont val="Garamond"/>
        <family val="1"/>
      </rPr>
      <t xml:space="preserve">  =  vincente  E6</t>
    </r>
  </si>
  <si>
    <r>
      <t>PINE'  A</t>
    </r>
    <r>
      <rPr>
        <b/>
        <sz val="12"/>
        <rFont val="Garamond"/>
        <family val="1"/>
      </rPr>
      <t xml:space="preserve">  =  vincente  E7</t>
    </r>
  </si>
  <si>
    <r>
      <t xml:space="preserve">vincente  E8  =  </t>
    </r>
    <r>
      <rPr>
        <b/>
        <sz val="12"/>
        <color indexed="14"/>
        <rFont val="Arial"/>
        <family val="2"/>
      </rPr>
      <t>VIGOLANA</t>
    </r>
  </si>
  <si>
    <r>
      <t xml:space="preserve">vincente  E9  =  </t>
    </r>
    <r>
      <rPr>
        <b/>
        <sz val="12"/>
        <color indexed="14"/>
        <rFont val="Arial"/>
        <family val="2"/>
      </rPr>
      <t>AZZURRA</t>
    </r>
  </si>
  <si>
    <t xml:space="preserve">PULCINI  </t>
  </si>
  <si>
    <t>ESORDIENTI</t>
  </si>
  <si>
    <t>CIVEZZANO SPORT  B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</si>
</sst>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\-\ mmmm"/>
    <numFmt numFmtId="165" formatCode="0_ ;[Red]\-0\ "/>
    <numFmt numFmtId="166" formatCode="h:mm;@"/>
  </numFmts>
  <fonts count="40">
    <font>
      <sz val="10"/>
      <name val="Arial"/>
      <family val="0"/>
    </font>
    <font>
      <i/>
      <sz val="12"/>
      <name val="Monotype Corsiva"/>
      <family val="4"/>
    </font>
    <font>
      <b/>
      <sz val="10"/>
      <name val="Garamond"/>
      <family val="1"/>
    </font>
    <font>
      <sz val="12"/>
      <name val="Engravers MT"/>
      <family val="1"/>
    </font>
    <font>
      <sz val="10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9"/>
      <name val="Gill Sans MT Condensed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GedeaD"/>
      <family val="1"/>
    </font>
    <font>
      <b/>
      <sz val="8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Xerox Serif Wide"/>
      <family val="1"/>
    </font>
    <font>
      <b/>
      <sz val="8"/>
      <name val="Verdana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4"/>
      <name val="CAC Norm Heavy"/>
      <family val="0"/>
    </font>
    <font>
      <b/>
      <sz val="11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2"/>
      <color indexed="10"/>
      <name val="Garamond"/>
      <family val="1"/>
    </font>
    <font>
      <b/>
      <sz val="12"/>
      <color indexed="12"/>
      <name val="Garamond"/>
      <family val="1"/>
    </font>
    <font>
      <b/>
      <sz val="10"/>
      <color indexed="12"/>
      <name val="Verdana"/>
      <family val="2"/>
    </font>
    <font>
      <b/>
      <sz val="9"/>
      <color indexed="12"/>
      <name val="Verdana"/>
      <family val="2"/>
    </font>
    <font>
      <i/>
      <sz val="14"/>
      <name val="Monotype Corsiva"/>
      <family val="4"/>
    </font>
    <font>
      <b/>
      <sz val="12"/>
      <color indexed="17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  <fill>
      <patternFill patternType="solid">
        <fgColor indexed="45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double"/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 style="double">
        <color indexed="8"/>
      </left>
      <right>
        <color indexed="63"/>
      </right>
      <top style="slantDashDot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slantDashDot">
        <color indexed="8"/>
      </bottom>
    </border>
    <border>
      <left style="slantDashDot"/>
      <right style="thin"/>
      <top style="slantDashDot"/>
      <bottom style="medium"/>
    </border>
    <border>
      <left>
        <color indexed="63"/>
      </left>
      <right>
        <color indexed="63"/>
      </right>
      <top style="slantDashDot"/>
      <bottom style="medium"/>
    </border>
    <border>
      <left style="thin"/>
      <right style="thin"/>
      <top style="slantDashDot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double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>
        <color indexed="8"/>
      </bottom>
    </border>
    <border>
      <left style="double"/>
      <right style="double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slantDashDot"/>
      <top style="medium"/>
      <bottom style="dashed"/>
    </border>
    <border>
      <left>
        <color indexed="63"/>
      </left>
      <right style="slantDashDot"/>
      <top style="dashed"/>
      <bottom style="medium"/>
    </border>
    <border>
      <left>
        <color indexed="63"/>
      </left>
      <right style="slantDashDot"/>
      <top>
        <color indexed="63"/>
      </top>
      <bottom style="dashed"/>
    </border>
    <border>
      <left>
        <color indexed="63"/>
      </left>
      <right style="slantDashDot"/>
      <top style="dashed"/>
      <bottom style="dashed"/>
    </border>
    <border>
      <left>
        <color indexed="63"/>
      </left>
      <right style="slantDashDot"/>
      <top style="medium"/>
      <bottom style="dotted"/>
    </border>
    <border>
      <left>
        <color indexed="63"/>
      </left>
      <right style="slantDashDot"/>
      <top style="dotted"/>
      <bottom style="dotted"/>
    </border>
    <border>
      <left>
        <color indexed="63"/>
      </left>
      <right style="slantDashDot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slantDashDot"/>
      <right style="thin"/>
      <top>
        <color indexed="63"/>
      </top>
      <bottom>
        <color indexed="63"/>
      </bottom>
    </border>
    <border>
      <left style="slantDashDot"/>
      <right style="thin"/>
      <top style="medium"/>
      <bottom>
        <color indexed="63"/>
      </bottom>
    </border>
    <border>
      <left style="slantDashDot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slantDashDot"/>
    </border>
    <border>
      <left>
        <color indexed="63"/>
      </left>
      <right style="slantDashDot"/>
      <top style="medium"/>
      <bottom style="slantDashDot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slantDashDot"/>
      <right style="thin"/>
      <top>
        <color indexed="63"/>
      </top>
      <bottom style="slantDashDot"/>
    </border>
    <border>
      <left style="thin"/>
      <right>
        <color indexed="63"/>
      </right>
      <top style="medium"/>
      <bottom style="slantDashDot"/>
    </border>
    <border>
      <left>
        <color indexed="63"/>
      </left>
      <right style="thin"/>
      <top style="slantDashDot"/>
      <bottom style="medium"/>
    </border>
    <border>
      <left style="thin"/>
      <right>
        <color indexed="63"/>
      </right>
      <top style="slantDashDot"/>
      <bottom style="medium"/>
    </border>
    <border>
      <left>
        <color indexed="63"/>
      </left>
      <right style="slantDashDot"/>
      <top style="slantDashDot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double">
        <color indexed="8"/>
      </top>
      <bottom style="slantDashDot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slantDashDot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slantDashDot">
        <color indexed="8"/>
      </bottom>
    </border>
    <border>
      <left>
        <color indexed="63"/>
      </left>
      <right>
        <color indexed="63"/>
      </right>
      <top style="slantDashDot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slantDashDot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slantDashDot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slantDashDot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slantDashDot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5" fontId="0" fillId="0" borderId="32" xfId="0" applyNumberFormat="1" applyFont="1" applyBorder="1" applyAlignment="1">
      <alignment horizontal="center"/>
    </xf>
    <xf numFmtId="0" fontId="14" fillId="3" borderId="25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0" fillId="2" borderId="33" xfId="0" applyFont="1" applyFill="1" applyBorder="1" applyAlignment="1">
      <alignment/>
    </xf>
    <xf numFmtId="0" fontId="9" fillId="0" borderId="34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left"/>
    </xf>
    <xf numFmtId="0" fontId="9" fillId="0" borderId="38" xfId="0" applyFont="1" applyBorder="1" applyAlignment="1">
      <alignment horizontal="right"/>
    </xf>
    <xf numFmtId="0" fontId="9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2" borderId="41" xfId="0" applyFont="1" applyFill="1" applyBorder="1" applyAlignment="1">
      <alignment/>
    </xf>
    <xf numFmtId="0" fontId="9" fillId="0" borderId="42" xfId="0" applyFont="1" applyBorder="1" applyAlignment="1">
      <alignment horizontal="right"/>
    </xf>
    <xf numFmtId="0" fontId="9" fillId="0" borderId="43" xfId="0" applyFont="1" applyBorder="1" applyAlignment="1">
      <alignment horizontal="center"/>
    </xf>
    <xf numFmtId="0" fontId="13" fillId="0" borderId="43" xfId="0" applyFont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left"/>
    </xf>
    <xf numFmtId="0" fontId="0" fillId="2" borderId="45" xfId="0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4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5" fontId="0" fillId="0" borderId="32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0" fillId="4" borderId="33" xfId="0" applyFont="1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19" xfId="0" applyFont="1" applyFill="1" applyBorder="1" applyAlignment="1">
      <alignment horizontal="right"/>
    </xf>
    <xf numFmtId="0" fontId="0" fillId="4" borderId="19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left"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33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0" fillId="5" borderId="45" xfId="0" applyFont="1" applyFill="1" applyBorder="1" applyAlignment="1">
      <alignment/>
    </xf>
    <xf numFmtId="0" fontId="0" fillId="5" borderId="19" xfId="0" applyFont="1" applyFill="1" applyBorder="1" applyAlignment="1">
      <alignment horizontal="right"/>
    </xf>
    <xf numFmtId="0" fontId="0" fillId="5" borderId="19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left"/>
    </xf>
    <xf numFmtId="0" fontId="0" fillId="6" borderId="14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0" fontId="0" fillId="6" borderId="15" xfId="0" applyFont="1" applyFill="1" applyBorder="1" applyAlignment="1">
      <alignment horizontal="center"/>
    </xf>
    <xf numFmtId="0" fontId="11" fillId="6" borderId="15" xfId="0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0" fillId="6" borderId="18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0" fillId="6" borderId="45" xfId="0" applyFont="1" applyFill="1" applyBorder="1" applyAlignment="1">
      <alignment/>
    </xf>
    <xf numFmtId="0" fontId="0" fillId="6" borderId="19" xfId="0" applyFont="1" applyFill="1" applyBorder="1" applyAlignment="1">
      <alignment horizontal="right"/>
    </xf>
    <xf numFmtId="0" fontId="0" fillId="6" borderId="19" xfId="0" applyFont="1" applyFill="1" applyBorder="1" applyAlignment="1">
      <alignment horizontal="left"/>
    </xf>
    <xf numFmtId="0" fontId="0" fillId="6" borderId="19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left"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8" xfId="0" applyFont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5" xfId="0" applyFont="1" applyFill="1" applyBorder="1" applyAlignment="1">
      <alignment horizontal="center"/>
    </xf>
    <xf numFmtId="0" fontId="11" fillId="7" borderId="15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18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33" xfId="0" applyFont="1" applyFill="1" applyBorder="1" applyAlignment="1">
      <alignment/>
    </xf>
    <xf numFmtId="0" fontId="0" fillId="7" borderId="41" xfId="0" applyFont="1" applyFill="1" applyBorder="1" applyAlignment="1">
      <alignment/>
    </xf>
    <xf numFmtId="0" fontId="0" fillId="7" borderId="45" xfId="0" applyFont="1" applyFill="1" applyBorder="1" applyAlignment="1">
      <alignment/>
    </xf>
    <xf numFmtId="0" fontId="0" fillId="7" borderId="19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left"/>
    </xf>
    <xf numFmtId="0" fontId="0" fillId="7" borderId="19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left"/>
    </xf>
    <xf numFmtId="0" fontId="0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5" xfId="0" applyFont="1" applyFill="1" applyBorder="1" applyAlignment="1">
      <alignment horizontal="center"/>
    </xf>
    <xf numFmtId="0" fontId="11" fillId="8" borderId="15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8" borderId="18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41" xfId="0" applyFont="1" applyFill="1" applyBorder="1" applyAlignment="1">
      <alignment/>
    </xf>
    <xf numFmtId="0" fontId="0" fillId="8" borderId="45" xfId="0" applyFont="1" applyFill="1" applyBorder="1" applyAlignment="1">
      <alignment/>
    </xf>
    <xf numFmtId="0" fontId="0" fillId="8" borderId="19" xfId="0" applyFont="1" applyFill="1" applyBorder="1" applyAlignment="1">
      <alignment horizontal="right"/>
    </xf>
    <xf numFmtId="0" fontId="0" fillId="8" borderId="19" xfId="0" applyFont="1" applyFill="1" applyBorder="1" applyAlignment="1">
      <alignment horizontal="left"/>
    </xf>
    <xf numFmtId="0" fontId="0" fillId="8" borderId="19" xfId="0" applyFont="1" applyFill="1" applyBorder="1" applyAlignment="1">
      <alignment horizontal="center"/>
    </xf>
    <xf numFmtId="0" fontId="0" fillId="8" borderId="33" xfId="0" applyFont="1" applyFill="1" applyBorder="1" applyAlignment="1">
      <alignment horizontal="left"/>
    </xf>
    <xf numFmtId="0" fontId="0" fillId="9" borderId="14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5" xfId="0" applyFont="1" applyFill="1" applyBorder="1" applyAlignment="1">
      <alignment horizontal="center"/>
    </xf>
    <xf numFmtId="0" fontId="11" fillId="9" borderId="15" xfId="0" applyFont="1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9" borderId="17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33" xfId="0" applyFont="1" applyFill="1" applyBorder="1" applyAlignment="1">
      <alignment/>
    </xf>
    <xf numFmtId="0" fontId="0" fillId="9" borderId="41" xfId="0" applyFont="1" applyFill="1" applyBorder="1" applyAlignment="1">
      <alignment/>
    </xf>
    <xf numFmtId="0" fontId="0" fillId="9" borderId="45" xfId="0" applyFont="1" applyFill="1" applyBorder="1" applyAlignment="1">
      <alignment/>
    </xf>
    <xf numFmtId="0" fontId="0" fillId="9" borderId="19" xfId="0" applyFont="1" applyFill="1" applyBorder="1" applyAlignment="1">
      <alignment horizontal="right"/>
    </xf>
    <xf numFmtId="0" fontId="0" fillId="9" borderId="19" xfId="0" applyFont="1" applyFill="1" applyBorder="1" applyAlignment="1">
      <alignment horizontal="left"/>
    </xf>
    <xf numFmtId="0" fontId="0" fillId="9" borderId="19" xfId="0" applyFont="1" applyFill="1" applyBorder="1" applyAlignment="1">
      <alignment horizontal="center"/>
    </xf>
    <xf numFmtId="0" fontId="0" fillId="9" borderId="33" xfId="0" applyFont="1" applyFill="1" applyBorder="1" applyAlignment="1">
      <alignment horizontal="left"/>
    </xf>
    <xf numFmtId="0" fontId="0" fillId="10" borderId="14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5" xfId="0" applyFont="1" applyFill="1" applyBorder="1" applyAlignment="1">
      <alignment horizontal="center"/>
    </xf>
    <xf numFmtId="0" fontId="11" fillId="10" borderId="15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center"/>
    </xf>
    <xf numFmtId="0" fontId="0" fillId="10" borderId="18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0" fillId="10" borderId="33" xfId="0" applyFont="1" applyFill="1" applyBorder="1" applyAlignment="1">
      <alignment/>
    </xf>
    <xf numFmtId="0" fontId="0" fillId="10" borderId="41" xfId="0" applyFont="1" applyFill="1" applyBorder="1" applyAlignment="1">
      <alignment/>
    </xf>
    <xf numFmtId="0" fontId="0" fillId="10" borderId="45" xfId="0" applyFont="1" applyFill="1" applyBorder="1" applyAlignment="1">
      <alignment/>
    </xf>
    <xf numFmtId="0" fontId="0" fillId="10" borderId="19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left"/>
    </xf>
    <xf numFmtId="0" fontId="0" fillId="10" borderId="19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left"/>
    </xf>
    <xf numFmtId="49" fontId="22" fillId="0" borderId="49" xfId="0" applyNumberFormat="1" applyFont="1" applyBorder="1" applyAlignment="1" applyProtection="1">
      <alignment horizontal="center" wrapText="1"/>
      <protection/>
    </xf>
    <xf numFmtId="49" fontId="22" fillId="0" borderId="50" xfId="0" applyNumberFormat="1" applyFont="1" applyBorder="1" applyAlignment="1" applyProtection="1">
      <alignment horizontal="center" wrapText="1"/>
      <protection/>
    </xf>
    <xf numFmtId="49" fontId="22" fillId="0" borderId="51" xfId="0" applyNumberFormat="1" applyFont="1" applyBorder="1" applyAlignment="1" applyProtection="1">
      <alignment horizontal="center" wrapText="1"/>
      <protection/>
    </xf>
    <xf numFmtId="166" fontId="22" fillId="0" borderId="52" xfId="0" applyNumberFormat="1" applyFont="1" applyBorder="1" applyAlignment="1" applyProtection="1">
      <alignment horizontal="center" wrapText="1"/>
      <protection/>
    </xf>
    <xf numFmtId="166" fontId="22" fillId="0" borderId="53" xfId="0" applyNumberFormat="1" applyFont="1" applyBorder="1" applyAlignment="1" applyProtection="1">
      <alignment horizontal="center" wrapText="1"/>
      <protection/>
    </xf>
    <xf numFmtId="166" fontId="22" fillId="0" borderId="54" xfId="0" applyNumberFormat="1" applyFont="1" applyBorder="1" applyAlignment="1" applyProtection="1">
      <alignment horizontal="center" wrapText="1"/>
      <protection/>
    </xf>
    <xf numFmtId="0" fontId="23" fillId="0" borderId="55" xfId="0" applyFont="1" applyBorder="1" applyAlignment="1">
      <alignment horizontal="right" vertical="center" wrapText="1"/>
    </xf>
    <xf numFmtId="0" fontId="24" fillId="0" borderId="56" xfId="0" applyFont="1" applyBorder="1" applyAlignment="1">
      <alignment horizontal="center" wrapText="1"/>
    </xf>
    <xf numFmtId="0" fontId="23" fillId="0" borderId="57" xfId="0" applyFont="1" applyBorder="1" applyAlignment="1">
      <alignment horizontal="right" vertical="center" wrapText="1"/>
    </xf>
    <xf numFmtId="49" fontId="0" fillId="0" borderId="58" xfId="0" applyNumberFormat="1" applyBorder="1" applyAlignment="1">
      <alignment horizontal="center" vertical="center"/>
    </xf>
    <xf numFmtId="0" fontId="24" fillId="0" borderId="27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3" fillId="0" borderId="60" xfId="0" applyFont="1" applyBorder="1" applyAlignment="1">
      <alignment horizontal="right" vertical="center" wrapText="1"/>
    </xf>
    <xf numFmtId="49" fontId="0" fillId="0" borderId="49" xfId="0" applyNumberFormat="1" applyBorder="1" applyAlignment="1">
      <alignment horizontal="center" vertical="center"/>
    </xf>
    <xf numFmtId="0" fontId="26" fillId="0" borderId="50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51" xfId="0" applyFont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5" fillId="11" borderId="63" xfId="0" applyFont="1" applyFill="1" applyBorder="1" applyAlignment="1">
      <alignment horizontal="center" vertical="center" wrapText="1"/>
    </xf>
    <xf numFmtId="0" fontId="25" fillId="11" borderId="64" xfId="0" applyFont="1" applyFill="1" applyBorder="1" applyAlignment="1">
      <alignment horizontal="center" vertical="center" wrapText="1"/>
    </xf>
    <xf numFmtId="0" fontId="25" fillId="11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5" fillId="12" borderId="63" xfId="0" applyFont="1" applyFill="1" applyBorder="1" applyAlignment="1">
      <alignment horizontal="center" vertical="center" wrapText="1"/>
    </xf>
    <xf numFmtId="0" fontId="25" fillId="12" borderId="64" xfId="0" applyFont="1" applyFill="1" applyBorder="1" applyAlignment="1">
      <alignment horizontal="center" vertical="center" wrapText="1"/>
    </xf>
    <xf numFmtId="0" fontId="25" fillId="12" borderId="65" xfId="0" applyFont="1" applyFill="1" applyBorder="1" applyAlignment="1">
      <alignment horizontal="center" vertical="center" wrapText="1"/>
    </xf>
    <xf numFmtId="0" fontId="25" fillId="12" borderId="68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wrapText="1"/>
    </xf>
    <xf numFmtId="0" fontId="2" fillId="9" borderId="70" xfId="0" applyFont="1" applyFill="1" applyBorder="1" applyAlignment="1">
      <alignment horizontal="center" wrapText="1"/>
    </xf>
    <xf numFmtId="0" fontId="2" fillId="9" borderId="71" xfId="0" applyFont="1" applyFill="1" applyBorder="1" applyAlignment="1">
      <alignment horizontal="center" wrapText="1"/>
    </xf>
    <xf numFmtId="49" fontId="0" fillId="0" borderId="72" xfId="0" applyNumberFormat="1" applyBorder="1" applyAlignment="1">
      <alignment horizontal="center" vertical="center"/>
    </xf>
    <xf numFmtId="0" fontId="24" fillId="0" borderId="73" xfId="0" applyFont="1" applyBorder="1" applyAlignment="1">
      <alignment horizont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wrapText="1"/>
    </xf>
    <xf numFmtId="0" fontId="2" fillId="4" borderId="70" xfId="0" applyFont="1" applyFill="1" applyBorder="1" applyAlignment="1">
      <alignment horizontal="center" wrapText="1"/>
    </xf>
    <xf numFmtId="0" fontId="2" fillId="4" borderId="71" xfId="0" applyFont="1" applyFill="1" applyBorder="1" applyAlignment="1">
      <alignment horizontal="center" wrapText="1"/>
    </xf>
    <xf numFmtId="0" fontId="11" fillId="0" borderId="79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80" xfId="0" applyFont="1" applyBorder="1" applyAlignment="1">
      <alignment horizontal="right" vertical="center" wrapText="1"/>
    </xf>
    <xf numFmtId="0" fontId="11" fillId="0" borderId="81" xfId="0" applyFont="1" applyBorder="1" applyAlignment="1">
      <alignment horizontal="right" vertical="center" wrapText="1"/>
    </xf>
    <xf numFmtId="0" fontId="11" fillId="0" borderId="8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84" xfId="0" applyFont="1" applyBorder="1" applyAlignment="1">
      <alignment horizontal="right" vertical="center" wrapText="1"/>
    </xf>
    <xf numFmtId="0" fontId="11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0" borderId="87" xfId="0" applyFont="1" applyBorder="1" applyAlignment="1">
      <alignment horizontal="left" vertical="center"/>
    </xf>
    <xf numFmtId="0" fontId="11" fillId="0" borderId="88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31" fillId="0" borderId="3" xfId="0" applyFont="1" applyBorder="1" applyAlignment="1">
      <alignment horizontal="right" vertical="center" wrapText="1"/>
    </xf>
    <xf numFmtId="0" fontId="32" fillId="0" borderId="7" xfId="0" applyFont="1" applyBorder="1" applyAlignment="1">
      <alignment horizontal="right" vertical="center" wrapText="1"/>
    </xf>
    <xf numFmtId="0" fontId="31" fillId="0" borderId="11" xfId="0" applyFont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33" fillId="3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1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/>
    </xf>
    <xf numFmtId="0" fontId="31" fillId="0" borderId="7" xfId="0" applyFont="1" applyBorder="1" applyAlignment="1">
      <alignment horizontal="righ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92" xfId="0" applyNumberFormat="1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 wrapText="1"/>
    </xf>
    <xf numFmtId="49" fontId="7" fillId="0" borderId="93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94" xfId="0" applyNumberFormat="1" applyFont="1" applyFill="1" applyBorder="1" applyAlignment="1">
      <alignment horizontal="center" vertical="center" wrapText="1"/>
    </xf>
    <xf numFmtId="49" fontId="7" fillId="3" borderId="95" xfId="0" applyNumberFormat="1" applyFont="1" applyFill="1" applyBorder="1" applyAlignment="1">
      <alignment horizontal="center" vertical="center" wrapText="1"/>
    </xf>
    <xf numFmtId="49" fontId="7" fillId="3" borderId="96" xfId="0" applyNumberFormat="1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/>
    </xf>
    <xf numFmtId="0" fontId="32" fillId="0" borderId="5" xfId="0" applyFont="1" applyBorder="1" applyAlignment="1">
      <alignment horizontal="right" vertical="center" wrapText="1"/>
    </xf>
    <xf numFmtId="0" fontId="31" fillId="0" borderId="5" xfId="0" applyFont="1" applyBorder="1" applyAlignment="1">
      <alignment horizontal="right" vertical="center" wrapText="1"/>
    </xf>
    <xf numFmtId="49" fontId="7" fillId="3" borderId="8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64" fontId="35" fillId="0" borderId="97" xfId="0" applyNumberFormat="1" applyFont="1" applyBorder="1" applyAlignment="1">
      <alignment horizontal="center" vertical="top" wrapText="1"/>
    </xf>
    <xf numFmtId="0" fontId="35" fillId="0" borderId="98" xfId="0" applyFont="1" applyBorder="1" applyAlignment="1">
      <alignment horizontal="center" wrapText="1"/>
    </xf>
    <xf numFmtId="164" fontId="35" fillId="0" borderId="99" xfId="0" applyNumberFormat="1" applyFont="1" applyBorder="1" applyAlignment="1">
      <alignment horizontal="center" vertical="top" wrapText="1"/>
    </xf>
    <xf numFmtId="0" fontId="36" fillId="0" borderId="11" xfId="0" applyFont="1" applyBorder="1" applyAlignment="1">
      <alignment horizontal="right" vertical="center" wrapText="1"/>
    </xf>
    <xf numFmtId="0" fontId="36" fillId="0" borderId="3" xfId="0" applyFont="1" applyBorder="1" applyAlignment="1">
      <alignment horizontal="right" vertical="center" wrapText="1"/>
    </xf>
    <xf numFmtId="0" fontId="37" fillId="0" borderId="7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3" borderId="100" xfId="0" applyFont="1" applyFill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6" fillId="3" borderId="106" xfId="0" applyFont="1" applyFill="1" applyBorder="1" applyAlignment="1">
      <alignment horizontal="center" vertical="center" wrapText="1"/>
    </xf>
    <xf numFmtId="0" fontId="6" fillId="3" borderId="107" xfId="0" applyFont="1" applyFill="1" applyBorder="1" applyAlignment="1">
      <alignment horizontal="center" vertical="center" wrapText="1"/>
    </xf>
    <xf numFmtId="0" fontId="6" fillId="3" borderId="108" xfId="0" applyFont="1" applyFill="1" applyBorder="1" applyAlignment="1">
      <alignment horizontal="center" vertical="center" wrapText="1"/>
    </xf>
    <xf numFmtId="0" fontId="6" fillId="3" borderId="103" xfId="0" applyFont="1" applyFill="1" applyBorder="1" applyAlignment="1">
      <alignment horizontal="center" vertical="center" wrapText="1"/>
    </xf>
    <xf numFmtId="0" fontId="6" fillId="4" borderId="109" xfId="0" applyFont="1" applyFill="1" applyBorder="1" applyAlignment="1">
      <alignment horizontal="center" vertical="center" wrapText="1"/>
    </xf>
    <xf numFmtId="0" fontId="7" fillId="4" borderId="109" xfId="0" applyFont="1" applyFill="1" applyBorder="1" applyAlignment="1">
      <alignment horizontal="center" vertical="center"/>
    </xf>
    <xf numFmtId="0" fontId="7" fillId="4" borderId="110" xfId="0" applyFont="1" applyFill="1" applyBorder="1" applyAlignment="1">
      <alignment vertical="center"/>
    </xf>
    <xf numFmtId="0" fontId="6" fillId="2" borderId="109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vertical="center"/>
    </xf>
    <xf numFmtId="0" fontId="38" fillId="0" borderId="11" xfId="0" applyFont="1" applyBorder="1" applyAlignment="1">
      <alignment horizontal="right" vertical="center" wrapText="1"/>
    </xf>
    <xf numFmtId="0" fontId="38" fillId="0" borderId="7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36" fillId="0" borderId="7" xfId="0" applyFont="1" applyBorder="1" applyAlignment="1">
      <alignment horizontal="right" vertical="center" wrapText="1"/>
    </xf>
    <xf numFmtId="0" fontId="37" fillId="0" borderId="3" xfId="0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9" fillId="0" borderId="112" xfId="0" applyFont="1" applyBorder="1" applyAlignment="1">
      <alignment horizontal="right"/>
    </xf>
    <xf numFmtId="0" fontId="0" fillId="13" borderId="14" xfId="0" applyFont="1" applyFill="1" applyBorder="1" applyAlignment="1">
      <alignment/>
    </xf>
    <xf numFmtId="0" fontId="0" fillId="13" borderId="15" xfId="0" applyFont="1" applyFill="1" applyBorder="1" applyAlignment="1">
      <alignment/>
    </xf>
    <xf numFmtId="0" fontId="0" fillId="13" borderId="15" xfId="0" applyFont="1" applyFill="1" applyBorder="1" applyAlignment="1">
      <alignment horizontal="center"/>
    </xf>
    <xf numFmtId="0" fontId="11" fillId="13" borderId="15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18" xfId="0" applyFont="1" applyFill="1" applyBorder="1" applyAlignment="1">
      <alignment/>
    </xf>
    <xf numFmtId="0" fontId="0" fillId="13" borderId="19" xfId="0" applyFont="1" applyFill="1" applyBorder="1" applyAlignment="1">
      <alignment/>
    </xf>
    <xf numFmtId="0" fontId="0" fillId="13" borderId="33" xfId="0" applyFont="1" applyFill="1" applyBorder="1" applyAlignment="1">
      <alignment/>
    </xf>
    <xf numFmtId="0" fontId="0" fillId="13" borderId="41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19" xfId="0" applyFont="1" applyFill="1" applyBorder="1" applyAlignment="1">
      <alignment horizontal="right"/>
    </xf>
    <xf numFmtId="0" fontId="0" fillId="13" borderId="19" xfId="0" applyFont="1" applyFill="1" applyBorder="1" applyAlignment="1">
      <alignment horizontal="left"/>
    </xf>
    <xf numFmtId="0" fontId="0" fillId="13" borderId="19" xfId="0" applyFont="1" applyFill="1" applyBorder="1" applyAlignment="1">
      <alignment horizontal="center"/>
    </xf>
    <xf numFmtId="0" fontId="0" fillId="13" borderId="33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2" fillId="0" borderId="113" xfId="0" applyFont="1" applyBorder="1" applyAlignment="1">
      <alignment horizontal="left"/>
    </xf>
    <xf numFmtId="0" fontId="0" fillId="2" borderId="114" xfId="0" applyFont="1" applyFill="1" applyBorder="1" applyAlignment="1">
      <alignment horizontal="center"/>
    </xf>
    <xf numFmtId="0" fontId="35" fillId="0" borderId="98" xfId="0" applyFont="1" applyBorder="1" applyAlignment="1">
      <alignment horizontal="center" wrapText="1"/>
    </xf>
    <xf numFmtId="0" fontId="35" fillId="0" borderId="97" xfId="0" applyFont="1" applyBorder="1" applyAlignment="1">
      <alignment horizontal="center" wrapText="1"/>
    </xf>
    <xf numFmtId="164" fontId="35" fillId="0" borderId="97" xfId="0" applyNumberFormat="1" applyFont="1" applyBorder="1" applyAlignment="1">
      <alignment horizontal="center" vertical="top" wrapText="1"/>
    </xf>
    <xf numFmtId="0" fontId="6" fillId="2" borderId="109" xfId="0" applyFont="1" applyFill="1" applyBorder="1" applyAlignment="1">
      <alignment horizontal="center" vertical="center" wrapText="1"/>
    </xf>
    <xf numFmtId="164" fontId="35" fillId="0" borderId="115" xfId="0" applyNumberFormat="1" applyFont="1" applyBorder="1" applyAlignment="1">
      <alignment horizontal="center" vertical="top" wrapText="1"/>
    </xf>
    <xf numFmtId="2" fontId="11" fillId="2" borderId="116" xfId="0" applyNumberFormat="1" applyFont="1" applyFill="1" applyBorder="1" applyAlignment="1">
      <alignment horizontal="center" vertical="center" wrapText="1"/>
    </xf>
    <xf numFmtId="2" fontId="11" fillId="2" borderId="109" xfId="0" applyNumberFormat="1" applyFont="1" applyFill="1" applyBorder="1" applyAlignment="1">
      <alignment horizontal="center" vertical="center" wrapText="1"/>
    </xf>
    <xf numFmtId="164" fontId="35" fillId="0" borderId="99" xfId="0" applyNumberFormat="1" applyFont="1" applyBorder="1" applyAlignment="1">
      <alignment horizontal="center" vertical="top" wrapText="1"/>
    </xf>
    <xf numFmtId="0" fontId="35" fillId="0" borderId="98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" fillId="9" borderId="70" xfId="0" applyFont="1" applyFill="1" applyBorder="1" applyAlignment="1">
      <alignment horizontal="center" wrapText="1"/>
    </xf>
    <xf numFmtId="0" fontId="3" fillId="9" borderId="117" xfId="0" applyFont="1" applyFill="1" applyBorder="1" applyAlignment="1">
      <alignment horizontal="center" wrapText="1"/>
    </xf>
    <xf numFmtId="0" fontId="2" fillId="9" borderId="118" xfId="0" applyFont="1" applyFill="1" applyBorder="1" applyAlignment="1">
      <alignment horizontal="center" wrapText="1"/>
    </xf>
    <xf numFmtId="0" fontId="2" fillId="9" borderId="70" xfId="0" applyFont="1" applyFill="1" applyBorder="1" applyAlignment="1">
      <alignment horizontal="center" wrapText="1"/>
    </xf>
    <xf numFmtId="0" fontId="2" fillId="9" borderId="119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0" borderId="120" xfId="0" applyFont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40" xfId="0" applyFont="1" applyFill="1" applyBorder="1" applyAlignment="1">
      <alignment horizontal="left"/>
    </xf>
    <xf numFmtId="0" fontId="12" fillId="0" borderId="120" xfId="0" applyFont="1" applyFill="1" applyBorder="1" applyAlignment="1">
      <alignment horizontal="left"/>
    </xf>
    <xf numFmtId="0" fontId="12" fillId="0" borderId="113" xfId="0" applyFont="1" applyFill="1" applyBorder="1" applyAlignment="1">
      <alignment horizontal="left"/>
    </xf>
    <xf numFmtId="0" fontId="0" fillId="4" borderId="114" xfId="0" applyFont="1" applyFill="1" applyBorder="1" applyAlignment="1">
      <alignment horizontal="center"/>
    </xf>
    <xf numFmtId="0" fontId="0" fillId="5" borderId="114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6" borderId="114" xfId="0" applyFont="1" applyFill="1" applyBorder="1" applyAlignment="1">
      <alignment horizontal="center"/>
    </xf>
    <xf numFmtId="0" fontId="6" fillId="4" borderId="109" xfId="0" applyFont="1" applyFill="1" applyBorder="1" applyAlignment="1">
      <alignment horizontal="center" vertical="center" wrapText="1"/>
    </xf>
    <xf numFmtId="0" fontId="11" fillId="4" borderId="116" xfId="0" applyFont="1" applyFill="1" applyBorder="1" applyAlignment="1">
      <alignment horizontal="center" vertical="center" wrapText="1"/>
    </xf>
    <xf numFmtId="0" fontId="11" fillId="4" borderId="10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wrapText="1"/>
    </xf>
    <xf numFmtId="0" fontId="3" fillId="4" borderId="117" xfId="0" applyFont="1" applyFill="1" applyBorder="1" applyAlignment="1">
      <alignment horizontal="center" wrapText="1"/>
    </xf>
    <xf numFmtId="0" fontId="2" fillId="4" borderId="118" xfId="0" applyFont="1" applyFill="1" applyBorder="1" applyAlignment="1">
      <alignment horizontal="center" wrapText="1"/>
    </xf>
    <xf numFmtId="0" fontId="2" fillId="4" borderId="70" xfId="0" applyFont="1" applyFill="1" applyBorder="1" applyAlignment="1">
      <alignment horizontal="center" wrapText="1"/>
    </xf>
    <xf numFmtId="0" fontId="2" fillId="4" borderId="119" xfId="0" applyFont="1" applyFill="1" applyBorder="1" applyAlignment="1">
      <alignment horizontal="center" wrapText="1"/>
    </xf>
    <xf numFmtId="0" fontId="0" fillId="7" borderId="114" xfId="0" applyFont="1" applyFill="1" applyBorder="1" applyAlignment="1">
      <alignment horizontal="center"/>
    </xf>
    <xf numFmtId="0" fontId="0" fillId="8" borderId="114" xfId="0" applyFont="1" applyFill="1" applyBorder="1" applyAlignment="1">
      <alignment horizontal="center"/>
    </xf>
    <xf numFmtId="0" fontId="0" fillId="9" borderId="114" xfId="0" applyFont="1" applyFill="1" applyBorder="1" applyAlignment="1">
      <alignment horizontal="center"/>
    </xf>
    <xf numFmtId="0" fontId="0" fillId="10" borderId="114" xfId="0" applyFont="1" applyFill="1" applyBorder="1" applyAlignment="1">
      <alignment horizontal="center"/>
    </xf>
    <xf numFmtId="0" fontId="0" fillId="13" borderId="114" xfId="0" applyFont="1" applyFill="1" applyBorder="1" applyAlignment="1">
      <alignment horizontal="center"/>
    </xf>
    <xf numFmtId="0" fontId="26" fillId="12" borderId="121" xfId="0" applyFont="1" applyFill="1" applyBorder="1" applyAlignment="1">
      <alignment horizontal="center" vertical="center" wrapText="1"/>
    </xf>
    <xf numFmtId="0" fontId="26" fillId="12" borderId="122" xfId="0" applyFont="1" applyFill="1" applyBorder="1" applyAlignment="1">
      <alignment horizontal="center" vertical="center" wrapText="1"/>
    </xf>
    <xf numFmtId="0" fontId="26" fillId="12" borderId="123" xfId="0" applyFont="1" applyFill="1" applyBorder="1" applyAlignment="1">
      <alignment horizontal="center" vertical="center" wrapText="1"/>
    </xf>
    <xf numFmtId="0" fontId="25" fillId="0" borderId="124" xfId="0" applyFont="1" applyBorder="1" applyAlignment="1">
      <alignment horizontal="center" vertical="top" wrapText="1"/>
    </xf>
    <xf numFmtId="0" fontId="25" fillId="0" borderId="125" xfId="0" applyFont="1" applyBorder="1" applyAlignment="1">
      <alignment horizontal="center" vertical="top" wrapText="1"/>
    </xf>
    <xf numFmtId="0" fontId="25" fillId="12" borderId="126" xfId="0" applyFont="1" applyFill="1" applyBorder="1" applyAlignment="1">
      <alignment horizontal="center" vertical="center" wrapText="1"/>
    </xf>
    <xf numFmtId="0" fontId="25" fillId="12" borderId="127" xfId="0" applyFont="1" applyFill="1" applyBorder="1" applyAlignment="1">
      <alignment horizontal="center" vertical="center" wrapText="1"/>
    </xf>
    <xf numFmtId="0" fontId="25" fillId="12" borderId="128" xfId="0" applyFont="1" applyFill="1" applyBorder="1" applyAlignment="1">
      <alignment horizontal="center" vertical="center" wrapText="1"/>
    </xf>
    <xf numFmtId="0" fontId="28" fillId="11" borderId="129" xfId="0" applyFont="1" applyFill="1" applyBorder="1" applyAlignment="1">
      <alignment horizontal="right" vertical="center"/>
    </xf>
    <xf numFmtId="0" fontId="28" fillId="11" borderId="62" xfId="0" applyFont="1" applyFill="1" applyBorder="1" applyAlignment="1">
      <alignment horizontal="right" vertical="center"/>
    </xf>
    <xf numFmtId="0" fontId="28" fillId="11" borderId="130" xfId="0" applyFont="1" applyFill="1" applyBorder="1" applyAlignment="1">
      <alignment horizontal="left" vertical="center" wrapText="1"/>
    </xf>
    <xf numFmtId="0" fontId="28" fillId="11" borderId="65" xfId="0" applyFont="1" applyFill="1" applyBorder="1" applyAlignment="1">
      <alignment horizontal="left" vertical="center" wrapText="1"/>
    </xf>
    <xf numFmtId="0" fontId="26" fillId="11" borderId="121" xfId="0" applyFont="1" applyFill="1" applyBorder="1" applyAlignment="1">
      <alignment horizontal="center" vertical="center" wrapText="1"/>
    </xf>
    <xf numFmtId="0" fontId="26" fillId="11" borderId="122" xfId="0" applyFont="1" applyFill="1" applyBorder="1" applyAlignment="1">
      <alignment horizontal="center" vertical="center" wrapText="1"/>
    </xf>
    <xf numFmtId="0" fontId="26" fillId="11" borderId="123" xfId="0" applyFont="1" applyFill="1" applyBorder="1" applyAlignment="1">
      <alignment horizontal="center" vertical="center" wrapText="1"/>
    </xf>
    <xf numFmtId="0" fontId="25" fillId="11" borderId="126" xfId="0" applyFont="1" applyFill="1" applyBorder="1" applyAlignment="1">
      <alignment horizontal="center" vertical="center" wrapText="1"/>
    </xf>
    <xf numFmtId="0" fontId="25" fillId="11" borderId="127" xfId="0" applyFont="1" applyFill="1" applyBorder="1" applyAlignment="1">
      <alignment horizontal="center" vertical="center" wrapText="1"/>
    </xf>
    <xf numFmtId="0" fontId="25" fillId="11" borderId="12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31" xfId="0" applyBorder="1" applyAlignment="1">
      <alignment vertical="top" wrapText="1"/>
    </xf>
    <xf numFmtId="0" fontId="27" fillId="12" borderId="132" xfId="0" applyFont="1" applyFill="1" applyBorder="1" applyAlignment="1">
      <alignment horizontal="center" vertical="center" wrapText="1"/>
    </xf>
    <xf numFmtId="0" fontId="27" fillId="12" borderId="133" xfId="0" applyFont="1" applyFill="1" applyBorder="1" applyAlignment="1">
      <alignment horizontal="center" vertical="center" wrapText="1"/>
    </xf>
    <xf numFmtId="0" fontId="27" fillId="12" borderId="134" xfId="0" applyFont="1" applyFill="1" applyBorder="1" applyAlignment="1">
      <alignment horizontal="center" vertical="center" wrapText="1"/>
    </xf>
    <xf numFmtId="0" fontId="28" fillId="12" borderId="129" xfId="0" applyFont="1" applyFill="1" applyBorder="1" applyAlignment="1">
      <alignment horizontal="right" vertical="center"/>
    </xf>
    <xf numFmtId="0" fontId="28" fillId="12" borderId="62" xfId="0" applyFont="1" applyFill="1" applyBorder="1" applyAlignment="1">
      <alignment horizontal="right" vertical="center"/>
    </xf>
    <xf numFmtId="0" fontId="28" fillId="12" borderId="130" xfId="0" applyFont="1" applyFill="1" applyBorder="1" applyAlignment="1">
      <alignment horizontal="left" vertical="center" wrapText="1"/>
    </xf>
    <xf numFmtId="0" fontId="28" fillId="12" borderId="65" xfId="0" applyFont="1" applyFill="1" applyBorder="1" applyAlignment="1">
      <alignment horizontal="left" vertical="center" wrapText="1"/>
    </xf>
    <xf numFmtId="0" fontId="27" fillId="11" borderId="132" xfId="0" applyFont="1" applyFill="1" applyBorder="1" applyAlignment="1">
      <alignment horizontal="center" vertical="center" wrapText="1"/>
    </xf>
    <xf numFmtId="0" fontId="27" fillId="11" borderId="133" xfId="0" applyFont="1" applyFill="1" applyBorder="1" applyAlignment="1">
      <alignment horizontal="center" vertical="center" wrapText="1"/>
    </xf>
    <xf numFmtId="0" fontId="27" fillId="11" borderId="134" xfId="0" applyFont="1" applyFill="1" applyBorder="1" applyAlignment="1">
      <alignment horizontal="center" vertical="center" wrapText="1"/>
    </xf>
    <xf numFmtId="0" fontId="25" fillId="0" borderId="135" xfId="0" applyFont="1" applyBorder="1" applyAlignment="1">
      <alignment horizontal="center" vertical="top" wrapText="1"/>
    </xf>
    <xf numFmtId="0" fontId="25" fillId="0" borderId="136" xfId="0" applyFont="1" applyBorder="1" applyAlignment="1">
      <alignment horizontal="center" vertical="top" wrapText="1"/>
    </xf>
    <xf numFmtId="0" fontId="21" fillId="0" borderId="129" xfId="0" applyFont="1" applyBorder="1" applyAlignment="1">
      <alignment horizontal="center" vertical="center" wrapText="1"/>
    </xf>
    <xf numFmtId="0" fontId="21" fillId="0" borderId="130" xfId="0" applyFont="1" applyBorder="1" applyAlignment="1">
      <alignment horizontal="center" vertical="center" wrapText="1"/>
    </xf>
    <xf numFmtId="0" fontId="21" fillId="0" borderId="137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135" xfId="0" applyFont="1" applyBorder="1" applyAlignment="1">
      <alignment horizontal="center" wrapText="1"/>
    </xf>
    <xf numFmtId="0" fontId="21" fillId="0" borderId="136" xfId="0" applyFont="1" applyBorder="1" applyAlignment="1">
      <alignment horizontal="center" wrapText="1"/>
    </xf>
    <xf numFmtId="0" fontId="8" fillId="0" borderId="138" xfId="0" applyFont="1" applyBorder="1" applyAlignment="1">
      <alignment horizontal="center" wrapText="1"/>
    </xf>
    <xf numFmtId="0" fontId="8" fillId="0" borderId="139" xfId="0" applyFont="1" applyBorder="1" applyAlignment="1">
      <alignment horizontal="center" wrapText="1"/>
    </xf>
    <xf numFmtId="0" fontId="0" fillId="0" borderId="140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vertical="top" wrapText="1"/>
    </xf>
    <xf numFmtId="0" fontId="0" fillId="0" borderId="144" xfId="0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8</xdr:col>
      <xdr:colOff>285750</xdr:colOff>
      <xdr:row>0</xdr:row>
      <xdr:rowOff>476250</xdr:rowOff>
    </xdr:to>
    <xdr:sp>
      <xdr:nvSpPr>
        <xdr:cNvPr id="1" name="AutoShape 5"/>
        <xdr:cNvSpPr>
          <a:spLocks/>
        </xdr:cNvSpPr>
      </xdr:nvSpPr>
      <xdr:spPr>
        <a:xfrm>
          <a:off x="104775" y="76200"/>
          <a:ext cx="7648575" cy="4000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1" fmla="val 28125"/>
              <a:gd name="adj2" fmla="val 50000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"/>
              <a:cs typeface="Arial"/>
            </a:rPr>
            <a:t>12° Trofeo Cassa Rurale Lavis-Valle di Cembra</a:t>
          </a:r>
        </a:p>
      </xdr:txBody>
    </xdr:sp>
    <xdr:clientData/>
  </xdr:twoCellAnchor>
  <xdr:twoCellAnchor>
    <xdr:from>
      <xdr:col>3</xdr:col>
      <xdr:colOff>1343025</xdr:colOff>
      <xdr:row>0</xdr:row>
      <xdr:rowOff>485775</xdr:rowOff>
    </xdr:from>
    <xdr:to>
      <xdr:col>4</xdr:col>
      <xdr:colOff>66675</xdr:colOff>
      <xdr:row>0</xdr:row>
      <xdr:rowOff>704850</xdr:rowOff>
    </xdr:to>
    <xdr:sp>
      <xdr:nvSpPr>
        <xdr:cNvPr id="2" name="AutoShape 6"/>
        <xdr:cNvSpPr>
          <a:spLocks/>
        </xdr:cNvSpPr>
      </xdr:nvSpPr>
      <xdr:spPr>
        <a:xfrm>
          <a:off x="3409950" y="485775"/>
          <a:ext cx="1009650" cy="219075"/>
        </a:xfrm>
        <a:prstGeom prst="rect"/>
        <a:noFill/>
      </xdr:spPr>
      <xdr:txBody>
        <a:bodyPr fromWordArt="1" wrap="none" lIns="91440" tIns="45720" rIns="91440" bIns="45720">
          <a:prstTxWarp prst="textInflate">
            <a:avLst>
              <a:gd name="adj1" fmla="val 17222"/>
              <a:gd name="adj2" fmla="val 25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Xerox Sans Serif Narrow"/>
              <a:cs typeface="Xerox Sans Serif Narrow"/>
            </a:rPr>
            <a:t>2007</a:t>
          </a:r>
        </a:p>
      </xdr:txBody>
    </xdr:sp>
    <xdr:clientData/>
  </xdr:twoCellAnchor>
  <xdr:twoCellAnchor>
    <xdr:from>
      <xdr:col>0</xdr:col>
      <xdr:colOff>600075</xdr:colOff>
      <xdr:row>0</xdr:row>
      <xdr:rowOff>676275</xdr:rowOff>
    </xdr:from>
    <xdr:to>
      <xdr:col>7</xdr:col>
      <xdr:colOff>0</xdr:colOff>
      <xdr:row>0</xdr:row>
      <xdr:rowOff>1409700</xdr:rowOff>
    </xdr:to>
    <xdr:sp>
      <xdr:nvSpPr>
        <xdr:cNvPr id="3" name="AutoShape 7"/>
        <xdr:cNvSpPr>
          <a:spLocks/>
        </xdr:cNvSpPr>
      </xdr:nvSpPr>
      <xdr:spPr>
        <a:xfrm rot="36337">
          <a:off x="600075" y="676275"/>
          <a:ext cx="6657975" cy="733425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1" fmla="val 48620"/>
              <a:gd name="adj2" fmla="val 25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5000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calendario  generale  PULCINI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" name="Line 1"/>
        <xdr:cNvSpPr>
          <a:spLocks/>
        </xdr:cNvSpPr>
      </xdr:nvSpPr>
      <xdr:spPr>
        <a:xfrm>
          <a:off x="41148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26955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" y="31813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86150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6" name="Line 6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2857500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41148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4861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2857500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5" name="Line 36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6" name="Line 37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7" name="Line 38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8" name="Line 39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39" name="Line 40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0" name="Line 41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" name="Line 42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42" name="Line 43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44" name="Line 45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45" name="Line 46"/>
        <xdr:cNvSpPr>
          <a:spLocks/>
        </xdr:cNvSpPr>
      </xdr:nvSpPr>
      <xdr:spPr>
        <a:xfrm>
          <a:off x="257175" y="20574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6" name="Line 4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7" name="Line 48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48" name="Line 49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9" name="Line 5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0" name="Line 51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51" name="Rectangle 52"/>
        <xdr:cNvSpPr>
          <a:spLocks/>
        </xdr:cNvSpPr>
      </xdr:nvSpPr>
      <xdr:spPr>
        <a:xfrm>
          <a:off x="3495675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52" name="Line 53"/>
        <xdr:cNvSpPr>
          <a:spLocks/>
        </xdr:cNvSpPr>
      </xdr:nvSpPr>
      <xdr:spPr>
        <a:xfrm>
          <a:off x="4114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53" name="Line 54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54" name="Line 55"/>
        <xdr:cNvSpPr>
          <a:spLocks/>
        </xdr:cNvSpPr>
      </xdr:nvSpPr>
      <xdr:spPr>
        <a:xfrm>
          <a:off x="247650" y="46767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55" name="Line 56"/>
        <xdr:cNvSpPr>
          <a:spLocks/>
        </xdr:cNvSpPr>
      </xdr:nvSpPr>
      <xdr:spPr>
        <a:xfrm>
          <a:off x="257175" y="51625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56" name="Line 57"/>
        <xdr:cNvSpPr>
          <a:spLocks/>
        </xdr:cNvSpPr>
      </xdr:nvSpPr>
      <xdr:spPr>
        <a:xfrm flipV="1">
          <a:off x="3486150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57" name="Line 58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58" name="Line 59"/>
        <xdr:cNvSpPr>
          <a:spLocks/>
        </xdr:cNvSpPr>
      </xdr:nvSpPr>
      <xdr:spPr>
        <a:xfrm>
          <a:off x="2857500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9" name="Line 60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0" name="Line 61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1" name="Line 62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62" name="Line 63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3" name="Line 64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4" name="Line 65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5" name="Line 66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6" name="Line 67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7" name="Line 68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8" name="Line 69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69" name="Line 7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70" name="Line 71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71" name="Line 72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72" name="Line 73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73" name="Line 74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74" name="Line 75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75" name="Line 76"/>
        <xdr:cNvSpPr>
          <a:spLocks/>
        </xdr:cNvSpPr>
      </xdr:nvSpPr>
      <xdr:spPr>
        <a:xfrm>
          <a:off x="257175" y="40386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76" name="Rectangle 77"/>
        <xdr:cNvSpPr>
          <a:spLocks/>
        </xdr:cNvSpPr>
      </xdr:nvSpPr>
      <xdr:spPr>
        <a:xfrm>
          <a:off x="3495675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77" name="Line 78"/>
        <xdr:cNvSpPr>
          <a:spLocks/>
        </xdr:cNvSpPr>
      </xdr:nvSpPr>
      <xdr:spPr>
        <a:xfrm>
          <a:off x="41148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78" name="Line 79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" name="Line 80"/>
        <xdr:cNvSpPr>
          <a:spLocks/>
        </xdr:cNvSpPr>
      </xdr:nvSpPr>
      <xdr:spPr>
        <a:xfrm>
          <a:off x="247650" y="67056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0" name="Line 81"/>
        <xdr:cNvSpPr>
          <a:spLocks/>
        </xdr:cNvSpPr>
      </xdr:nvSpPr>
      <xdr:spPr>
        <a:xfrm>
          <a:off x="257175" y="71913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81" name="Line 82"/>
        <xdr:cNvSpPr>
          <a:spLocks/>
        </xdr:cNvSpPr>
      </xdr:nvSpPr>
      <xdr:spPr>
        <a:xfrm flipV="1">
          <a:off x="3486150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82" name="Line 83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83" name="Line 84"/>
        <xdr:cNvSpPr>
          <a:spLocks/>
        </xdr:cNvSpPr>
      </xdr:nvSpPr>
      <xdr:spPr>
        <a:xfrm>
          <a:off x="2857500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4" name="Line 85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5" name="Line 86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6" name="Line 87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87" name="Line 88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8" name="Line 89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9" name="Line 90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0" name="Line 91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1" name="Line 92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2" name="Line 93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3" name="Line 94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4" name="Line 95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95" name="Line 96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6" name="Line 97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97" name="Line 98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8" name="Line 99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99" name="Line 100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100" name="Line 101"/>
        <xdr:cNvSpPr>
          <a:spLocks/>
        </xdr:cNvSpPr>
      </xdr:nvSpPr>
      <xdr:spPr>
        <a:xfrm>
          <a:off x="257175" y="60674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101" name="Rectangle 102"/>
        <xdr:cNvSpPr>
          <a:spLocks/>
        </xdr:cNvSpPr>
      </xdr:nvSpPr>
      <xdr:spPr>
        <a:xfrm>
          <a:off x="3495675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102" name="Line 103"/>
        <xdr:cNvSpPr>
          <a:spLocks/>
        </xdr:cNvSpPr>
      </xdr:nvSpPr>
      <xdr:spPr>
        <a:xfrm>
          <a:off x="41148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103" name="Line 104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04" name="Line 105"/>
        <xdr:cNvSpPr>
          <a:spLocks/>
        </xdr:cNvSpPr>
      </xdr:nvSpPr>
      <xdr:spPr>
        <a:xfrm>
          <a:off x="247650" y="87344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105" name="Line 106"/>
        <xdr:cNvSpPr>
          <a:spLocks/>
        </xdr:cNvSpPr>
      </xdr:nvSpPr>
      <xdr:spPr>
        <a:xfrm>
          <a:off x="257175" y="92202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106" name="Line 107"/>
        <xdr:cNvSpPr>
          <a:spLocks/>
        </xdr:cNvSpPr>
      </xdr:nvSpPr>
      <xdr:spPr>
        <a:xfrm flipV="1">
          <a:off x="3486150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107" name="Line 108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108" name="Line 109"/>
        <xdr:cNvSpPr>
          <a:spLocks/>
        </xdr:cNvSpPr>
      </xdr:nvSpPr>
      <xdr:spPr>
        <a:xfrm>
          <a:off x="2857500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09" name="Line 110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0" name="Line 111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1" name="Line 112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12" name="Line 113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3" name="Line 114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4" name="Line 115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5" name="Line 116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6" name="Line 117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7" name="Line 118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8" name="Line 119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19" name="Line 120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20" name="Line 121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1" name="Line 122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122" name="Line 123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3" name="Line 124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124" name="Line 125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125" name="Line 126"/>
        <xdr:cNvSpPr>
          <a:spLocks/>
        </xdr:cNvSpPr>
      </xdr:nvSpPr>
      <xdr:spPr>
        <a:xfrm>
          <a:off x="257175" y="80962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126" name="Rectangle 127"/>
        <xdr:cNvSpPr>
          <a:spLocks/>
        </xdr:cNvSpPr>
      </xdr:nvSpPr>
      <xdr:spPr>
        <a:xfrm>
          <a:off x="3495675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27" name="Line 129"/>
        <xdr:cNvSpPr>
          <a:spLocks/>
        </xdr:cNvSpPr>
      </xdr:nvSpPr>
      <xdr:spPr>
        <a:xfrm>
          <a:off x="41148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128" name="Line 130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9" name="Line 131"/>
        <xdr:cNvSpPr>
          <a:spLocks/>
        </xdr:cNvSpPr>
      </xdr:nvSpPr>
      <xdr:spPr>
        <a:xfrm>
          <a:off x="247650" y="26955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0" name="Line 132"/>
        <xdr:cNvSpPr>
          <a:spLocks/>
        </xdr:cNvSpPr>
      </xdr:nvSpPr>
      <xdr:spPr>
        <a:xfrm>
          <a:off x="257175" y="31813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31" name="Line 133"/>
        <xdr:cNvSpPr>
          <a:spLocks/>
        </xdr:cNvSpPr>
      </xdr:nvSpPr>
      <xdr:spPr>
        <a:xfrm flipV="1">
          <a:off x="3486150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132" name="Line 134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33" name="Line 135"/>
        <xdr:cNvSpPr>
          <a:spLocks/>
        </xdr:cNvSpPr>
      </xdr:nvSpPr>
      <xdr:spPr>
        <a:xfrm>
          <a:off x="2857500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" name="Line 136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5" name="Line 137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6" name="Line 138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37" name="Line 139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8" name="Line 140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9" name="Line 141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0" name="Line 142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1" name="Line 143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2" name="Line 144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3" name="Line 145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44" name="Line 146"/>
        <xdr:cNvSpPr>
          <a:spLocks/>
        </xdr:cNvSpPr>
      </xdr:nvSpPr>
      <xdr:spPr>
        <a:xfrm>
          <a:off x="41148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145" name="Line 147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6" name="Line 148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7" name="Line 149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" name="Line 150"/>
        <xdr:cNvSpPr>
          <a:spLocks/>
        </xdr:cNvSpPr>
      </xdr:nvSpPr>
      <xdr:spPr>
        <a:xfrm flipV="1">
          <a:off x="34861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149" name="Line 151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50" name="Line 152"/>
        <xdr:cNvSpPr>
          <a:spLocks/>
        </xdr:cNvSpPr>
      </xdr:nvSpPr>
      <xdr:spPr>
        <a:xfrm>
          <a:off x="2857500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1" name="Line 153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2" name="Line 154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3" name="Line 15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54" name="Line 156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5" name="Line 15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6" name="Line 158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7" name="Line 15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8" name="Line 16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9" name="Line 161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60" name="Line 162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1" name="Line 165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2" name="Line 166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3" name="Line 167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4" name="Line 168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5" name="Line 169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6" name="Line 170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7" name="Line 171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68" name="Line 172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9" name="Line 173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170" name="Line 174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171" name="Line 175"/>
        <xdr:cNvSpPr>
          <a:spLocks/>
        </xdr:cNvSpPr>
      </xdr:nvSpPr>
      <xdr:spPr>
        <a:xfrm>
          <a:off x="257175" y="20574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2" name="Line 17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3" name="Line 17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74" name="Line 178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5" name="Line 17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6" name="Line 18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177" name="Rectangle 181"/>
        <xdr:cNvSpPr>
          <a:spLocks/>
        </xdr:cNvSpPr>
      </xdr:nvSpPr>
      <xdr:spPr>
        <a:xfrm>
          <a:off x="3495675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178" name="Line 182"/>
        <xdr:cNvSpPr>
          <a:spLocks/>
        </xdr:cNvSpPr>
      </xdr:nvSpPr>
      <xdr:spPr>
        <a:xfrm>
          <a:off x="4114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179" name="Line 183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80" name="Line 184"/>
        <xdr:cNvSpPr>
          <a:spLocks/>
        </xdr:cNvSpPr>
      </xdr:nvSpPr>
      <xdr:spPr>
        <a:xfrm>
          <a:off x="247650" y="46767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81" name="Line 185"/>
        <xdr:cNvSpPr>
          <a:spLocks/>
        </xdr:cNvSpPr>
      </xdr:nvSpPr>
      <xdr:spPr>
        <a:xfrm>
          <a:off x="257175" y="51625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82" name="Line 186"/>
        <xdr:cNvSpPr>
          <a:spLocks/>
        </xdr:cNvSpPr>
      </xdr:nvSpPr>
      <xdr:spPr>
        <a:xfrm flipV="1">
          <a:off x="3486150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183" name="Line 187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184" name="Line 188"/>
        <xdr:cNvSpPr>
          <a:spLocks/>
        </xdr:cNvSpPr>
      </xdr:nvSpPr>
      <xdr:spPr>
        <a:xfrm>
          <a:off x="2857500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5" name="Line 189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6" name="Line 190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7" name="Line 191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188" name="Line 192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9" name="Line 193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0" name="Line 194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1" name="Line 195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2" name="Line 196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3" name="Line 197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4" name="Line 198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95" name="Line 19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196" name="Line 200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97" name="Line 201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98" name="Line 202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99" name="Line 20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200" name="Line 204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201" name="Line 205"/>
        <xdr:cNvSpPr>
          <a:spLocks/>
        </xdr:cNvSpPr>
      </xdr:nvSpPr>
      <xdr:spPr>
        <a:xfrm>
          <a:off x="257175" y="40386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202" name="Rectangle 206"/>
        <xdr:cNvSpPr>
          <a:spLocks/>
        </xdr:cNvSpPr>
      </xdr:nvSpPr>
      <xdr:spPr>
        <a:xfrm>
          <a:off x="3495675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203" name="Line 207"/>
        <xdr:cNvSpPr>
          <a:spLocks/>
        </xdr:cNvSpPr>
      </xdr:nvSpPr>
      <xdr:spPr>
        <a:xfrm>
          <a:off x="41148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204" name="Line 208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5" name="Line 209"/>
        <xdr:cNvSpPr>
          <a:spLocks/>
        </xdr:cNvSpPr>
      </xdr:nvSpPr>
      <xdr:spPr>
        <a:xfrm>
          <a:off x="247650" y="67056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Line 210"/>
        <xdr:cNvSpPr>
          <a:spLocks/>
        </xdr:cNvSpPr>
      </xdr:nvSpPr>
      <xdr:spPr>
        <a:xfrm>
          <a:off x="257175" y="71913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207" name="Line 211"/>
        <xdr:cNvSpPr>
          <a:spLocks/>
        </xdr:cNvSpPr>
      </xdr:nvSpPr>
      <xdr:spPr>
        <a:xfrm flipV="1">
          <a:off x="3486150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208" name="Line 212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209" name="Line 213"/>
        <xdr:cNvSpPr>
          <a:spLocks/>
        </xdr:cNvSpPr>
      </xdr:nvSpPr>
      <xdr:spPr>
        <a:xfrm>
          <a:off x="2857500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0" name="Line 214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1" name="Line 215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2" name="Line 216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213" name="Line 217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4" name="Line 218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5" name="Line 219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6" name="Line 220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7" name="Line 221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Line 222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Line 223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20" name="Line 224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221" name="Line 225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22" name="Line 226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223" name="Line 227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24" name="Line 228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225" name="Line 229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226" name="Line 230"/>
        <xdr:cNvSpPr>
          <a:spLocks/>
        </xdr:cNvSpPr>
      </xdr:nvSpPr>
      <xdr:spPr>
        <a:xfrm>
          <a:off x="257175" y="60674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227" name="Rectangle 231"/>
        <xdr:cNvSpPr>
          <a:spLocks/>
        </xdr:cNvSpPr>
      </xdr:nvSpPr>
      <xdr:spPr>
        <a:xfrm>
          <a:off x="3495675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228" name="Line 232"/>
        <xdr:cNvSpPr>
          <a:spLocks/>
        </xdr:cNvSpPr>
      </xdr:nvSpPr>
      <xdr:spPr>
        <a:xfrm>
          <a:off x="41148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229" name="Line 233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30" name="Line 234"/>
        <xdr:cNvSpPr>
          <a:spLocks/>
        </xdr:cNvSpPr>
      </xdr:nvSpPr>
      <xdr:spPr>
        <a:xfrm>
          <a:off x="247650" y="87344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31" name="Line 235"/>
        <xdr:cNvSpPr>
          <a:spLocks/>
        </xdr:cNvSpPr>
      </xdr:nvSpPr>
      <xdr:spPr>
        <a:xfrm>
          <a:off x="257175" y="92202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232" name="Line 236"/>
        <xdr:cNvSpPr>
          <a:spLocks/>
        </xdr:cNvSpPr>
      </xdr:nvSpPr>
      <xdr:spPr>
        <a:xfrm flipV="1">
          <a:off x="3486150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233" name="Line 237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234" name="Line 238"/>
        <xdr:cNvSpPr>
          <a:spLocks/>
        </xdr:cNvSpPr>
      </xdr:nvSpPr>
      <xdr:spPr>
        <a:xfrm>
          <a:off x="2857500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5" name="Line 239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6" name="Line 240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7" name="Line 241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238" name="Line 242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9" name="Line 243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0" name="Line 244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1" name="Line 245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2" name="Line 246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3" name="Line 247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4" name="Line 248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245" name="Line 249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46" name="Line 250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247" name="Line 251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248" name="Line 252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249" name="Line 253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250" name="Line 254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251" name="Line 255"/>
        <xdr:cNvSpPr>
          <a:spLocks/>
        </xdr:cNvSpPr>
      </xdr:nvSpPr>
      <xdr:spPr>
        <a:xfrm>
          <a:off x="257175" y="80962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252" name="Rectangle 256"/>
        <xdr:cNvSpPr>
          <a:spLocks/>
        </xdr:cNvSpPr>
      </xdr:nvSpPr>
      <xdr:spPr>
        <a:xfrm>
          <a:off x="3495675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3" name="Line 258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4" name="Line 259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5" name="Line 260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6" name="Line 261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57" name="Line 262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58" name="Line 263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259" name="Line 264"/>
        <xdr:cNvSpPr>
          <a:spLocks/>
        </xdr:cNvSpPr>
      </xdr:nvSpPr>
      <xdr:spPr>
        <a:xfrm>
          <a:off x="0" y="22098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60" name="Line 265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61" name="Line 266"/>
        <xdr:cNvSpPr>
          <a:spLocks/>
        </xdr:cNvSpPr>
      </xdr:nvSpPr>
      <xdr:spPr>
        <a:xfrm>
          <a:off x="0" y="20574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262" name="Line 267"/>
        <xdr:cNvSpPr>
          <a:spLocks/>
        </xdr:cNvSpPr>
      </xdr:nvSpPr>
      <xdr:spPr>
        <a:xfrm>
          <a:off x="0" y="20574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3" name="Line 268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4" name="Line 269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sp>
      <xdr:nvSpPr>
        <xdr:cNvPr id="265" name="Line 270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6" name="Line 271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267" name="Line 272"/>
        <xdr:cNvSpPr>
          <a:spLocks/>
        </xdr:cNvSpPr>
      </xdr:nvSpPr>
      <xdr:spPr>
        <a:xfrm>
          <a:off x="0" y="40386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268" name="Line 273"/>
        <xdr:cNvSpPr>
          <a:spLocks/>
        </xdr:cNvSpPr>
      </xdr:nvSpPr>
      <xdr:spPr>
        <a:xfrm>
          <a:off x="0" y="40386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69" name="Line 274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0" name="Line 275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sp>
      <xdr:nvSpPr>
        <xdr:cNvPr id="271" name="Line 276"/>
        <xdr:cNvSpPr>
          <a:spLocks/>
        </xdr:cNvSpPr>
      </xdr:nvSpPr>
      <xdr:spPr>
        <a:xfrm>
          <a:off x="0" y="62198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2" name="Line 277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273" name="Line 278"/>
        <xdr:cNvSpPr>
          <a:spLocks/>
        </xdr:cNvSpPr>
      </xdr:nvSpPr>
      <xdr:spPr>
        <a:xfrm>
          <a:off x="0" y="60674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0</xdr:colOff>
      <xdr:row>38</xdr:row>
      <xdr:rowOff>9525</xdr:rowOff>
    </xdr:to>
    <xdr:sp>
      <xdr:nvSpPr>
        <xdr:cNvPr id="274" name="Line 279"/>
        <xdr:cNvSpPr>
          <a:spLocks/>
        </xdr:cNvSpPr>
      </xdr:nvSpPr>
      <xdr:spPr>
        <a:xfrm>
          <a:off x="0" y="60674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75" name="Line 280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76" name="Line 281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sp>
      <xdr:nvSpPr>
        <xdr:cNvPr id="277" name="Line 282"/>
        <xdr:cNvSpPr>
          <a:spLocks/>
        </xdr:cNvSpPr>
      </xdr:nvSpPr>
      <xdr:spPr>
        <a:xfrm>
          <a:off x="0" y="82486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78" name="Line 283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9" name="Line 284"/>
        <xdr:cNvSpPr>
          <a:spLocks/>
        </xdr:cNvSpPr>
      </xdr:nvSpPr>
      <xdr:spPr>
        <a:xfrm>
          <a:off x="0" y="80962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51</xdr:row>
      <xdr:rowOff>9525</xdr:rowOff>
    </xdr:to>
    <xdr:sp>
      <xdr:nvSpPr>
        <xdr:cNvPr id="280" name="Line 285"/>
        <xdr:cNvSpPr>
          <a:spLocks/>
        </xdr:cNvSpPr>
      </xdr:nvSpPr>
      <xdr:spPr>
        <a:xfrm>
          <a:off x="0" y="80962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1" name="Line 286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2" name="Line 287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3" name="Line 288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4" name="Line 289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85" name="Line 290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86" name="Line 291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287" name="Line 292"/>
        <xdr:cNvSpPr>
          <a:spLocks/>
        </xdr:cNvSpPr>
      </xdr:nvSpPr>
      <xdr:spPr>
        <a:xfrm>
          <a:off x="0" y="22098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88" name="Line 293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89" name="Line 294"/>
        <xdr:cNvSpPr>
          <a:spLocks/>
        </xdr:cNvSpPr>
      </xdr:nvSpPr>
      <xdr:spPr>
        <a:xfrm>
          <a:off x="0" y="20574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290" name="Line 295"/>
        <xdr:cNvSpPr>
          <a:spLocks/>
        </xdr:cNvSpPr>
      </xdr:nvSpPr>
      <xdr:spPr>
        <a:xfrm>
          <a:off x="0" y="20574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91" name="Line 296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92" name="Line 297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sp>
      <xdr:nvSpPr>
        <xdr:cNvPr id="293" name="Line 298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94" name="Line 299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295" name="Line 300"/>
        <xdr:cNvSpPr>
          <a:spLocks/>
        </xdr:cNvSpPr>
      </xdr:nvSpPr>
      <xdr:spPr>
        <a:xfrm>
          <a:off x="0" y="40386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296" name="Line 301"/>
        <xdr:cNvSpPr>
          <a:spLocks/>
        </xdr:cNvSpPr>
      </xdr:nvSpPr>
      <xdr:spPr>
        <a:xfrm>
          <a:off x="0" y="40386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7" name="Line 302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98" name="Line 303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sp>
      <xdr:nvSpPr>
        <xdr:cNvPr id="299" name="Line 304"/>
        <xdr:cNvSpPr>
          <a:spLocks/>
        </xdr:cNvSpPr>
      </xdr:nvSpPr>
      <xdr:spPr>
        <a:xfrm>
          <a:off x="0" y="62198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300" name="Line 305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301" name="Line 306"/>
        <xdr:cNvSpPr>
          <a:spLocks/>
        </xdr:cNvSpPr>
      </xdr:nvSpPr>
      <xdr:spPr>
        <a:xfrm>
          <a:off x="0" y="60674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0</xdr:colOff>
      <xdr:row>38</xdr:row>
      <xdr:rowOff>9525</xdr:rowOff>
    </xdr:to>
    <xdr:sp>
      <xdr:nvSpPr>
        <xdr:cNvPr id="302" name="Line 307"/>
        <xdr:cNvSpPr>
          <a:spLocks/>
        </xdr:cNvSpPr>
      </xdr:nvSpPr>
      <xdr:spPr>
        <a:xfrm>
          <a:off x="0" y="60674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303" name="Line 308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304" name="Line 309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sp>
      <xdr:nvSpPr>
        <xdr:cNvPr id="305" name="Line 310"/>
        <xdr:cNvSpPr>
          <a:spLocks/>
        </xdr:cNvSpPr>
      </xdr:nvSpPr>
      <xdr:spPr>
        <a:xfrm>
          <a:off x="0" y="82486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306" name="Line 311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307" name="Line 312"/>
        <xdr:cNvSpPr>
          <a:spLocks/>
        </xdr:cNvSpPr>
      </xdr:nvSpPr>
      <xdr:spPr>
        <a:xfrm>
          <a:off x="0" y="80962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51</xdr:row>
      <xdr:rowOff>9525</xdr:rowOff>
    </xdr:to>
    <xdr:sp>
      <xdr:nvSpPr>
        <xdr:cNvPr id="308" name="Line 313"/>
        <xdr:cNvSpPr>
          <a:spLocks/>
        </xdr:cNvSpPr>
      </xdr:nvSpPr>
      <xdr:spPr>
        <a:xfrm>
          <a:off x="0" y="80962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309" name="Line 314"/>
        <xdr:cNvSpPr>
          <a:spLocks/>
        </xdr:cNvSpPr>
      </xdr:nvSpPr>
      <xdr:spPr>
        <a:xfrm>
          <a:off x="1238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10" name="Line 315"/>
        <xdr:cNvSpPr>
          <a:spLocks/>
        </xdr:cNvSpPr>
      </xdr:nvSpPr>
      <xdr:spPr>
        <a:xfrm>
          <a:off x="1238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1" name="Line 316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2" name="Line 317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3" name="Line 318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4" name="Line 319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5" name="Line 320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6" name="Line 321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317" name="Line 322"/>
        <xdr:cNvSpPr>
          <a:spLocks/>
        </xdr:cNvSpPr>
      </xdr:nvSpPr>
      <xdr:spPr>
        <a:xfrm>
          <a:off x="0" y="22098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8" name="Line 323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319" name="Line 324"/>
        <xdr:cNvSpPr>
          <a:spLocks/>
        </xdr:cNvSpPr>
      </xdr:nvSpPr>
      <xdr:spPr>
        <a:xfrm>
          <a:off x="0" y="20574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320" name="Line 325"/>
        <xdr:cNvSpPr>
          <a:spLocks/>
        </xdr:cNvSpPr>
      </xdr:nvSpPr>
      <xdr:spPr>
        <a:xfrm>
          <a:off x="0" y="20574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1</xdr:col>
      <xdr:colOff>0</xdr:colOff>
      <xdr:row>23</xdr:row>
      <xdr:rowOff>47625</xdr:rowOff>
    </xdr:to>
    <xdr:sp>
      <xdr:nvSpPr>
        <xdr:cNvPr id="321" name="Line 326"/>
        <xdr:cNvSpPr>
          <a:spLocks/>
        </xdr:cNvSpPr>
      </xdr:nvSpPr>
      <xdr:spPr>
        <a:xfrm>
          <a:off x="123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22" name="Line 327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23" name="Line 328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324" name="Line 329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25" name="Line 330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326" name="Line 331"/>
        <xdr:cNvSpPr>
          <a:spLocks/>
        </xdr:cNvSpPr>
      </xdr:nvSpPr>
      <xdr:spPr>
        <a:xfrm>
          <a:off x="0" y="40386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0</xdr:colOff>
      <xdr:row>25</xdr:row>
      <xdr:rowOff>9525</xdr:rowOff>
    </xdr:to>
    <xdr:sp>
      <xdr:nvSpPr>
        <xdr:cNvPr id="327" name="Line 332"/>
        <xdr:cNvSpPr>
          <a:spLocks/>
        </xdr:cNvSpPr>
      </xdr:nvSpPr>
      <xdr:spPr>
        <a:xfrm>
          <a:off x="0" y="40386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0</xdr:colOff>
      <xdr:row>36</xdr:row>
      <xdr:rowOff>47625</xdr:rowOff>
    </xdr:to>
    <xdr:sp>
      <xdr:nvSpPr>
        <xdr:cNvPr id="328" name="Line 333"/>
        <xdr:cNvSpPr>
          <a:spLocks/>
        </xdr:cNvSpPr>
      </xdr:nvSpPr>
      <xdr:spPr>
        <a:xfrm>
          <a:off x="123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29" name="Line 334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30" name="Line 335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331" name="Line 336"/>
        <xdr:cNvSpPr>
          <a:spLocks/>
        </xdr:cNvSpPr>
      </xdr:nvSpPr>
      <xdr:spPr>
        <a:xfrm>
          <a:off x="0" y="62198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32" name="Line 337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333" name="Line 338"/>
        <xdr:cNvSpPr>
          <a:spLocks/>
        </xdr:cNvSpPr>
      </xdr:nvSpPr>
      <xdr:spPr>
        <a:xfrm>
          <a:off x="0" y="60674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0</xdr:colOff>
      <xdr:row>38</xdr:row>
      <xdr:rowOff>9525</xdr:rowOff>
    </xdr:to>
    <xdr:sp>
      <xdr:nvSpPr>
        <xdr:cNvPr id="334" name="Line 339"/>
        <xdr:cNvSpPr>
          <a:spLocks/>
        </xdr:cNvSpPr>
      </xdr:nvSpPr>
      <xdr:spPr>
        <a:xfrm>
          <a:off x="0" y="60674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47625</xdr:rowOff>
    </xdr:from>
    <xdr:to>
      <xdr:col>1</xdr:col>
      <xdr:colOff>0</xdr:colOff>
      <xdr:row>49</xdr:row>
      <xdr:rowOff>47625</xdr:rowOff>
    </xdr:to>
    <xdr:sp>
      <xdr:nvSpPr>
        <xdr:cNvPr id="335" name="Line 340"/>
        <xdr:cNvSpPr>
          <a:spLocks/>
        </xdr:cNvSpPr>
      </xdr:nvSpPr>
      <xdr:spPr>
        <a:xfrm>
          <a:off x="1238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6" name="Line 341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7" name="Line 342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338" name="Line 343"/>
        <xdr:cNvSpPr>
          <a:spLocks/>
        </xdr:cNvSpPr>
      </xdr:nvSpPr>
      <xdr:spPr>
        <a:xfrm>
          <a:off x="0" y="82486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9" name="Line 344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9525</xdr:colOff>
      <xdr:row>51</xdr:row>
      <xdr:rowOff>9525</xdr:rowOff>
    </xdr:to>
    <xdr:sp>
      <xdr:nvSpPr>
        <xdr:cNvPr id="340" name="Line 345"/>
        <xdr:cNvSpPr>
          <a:spLocks/>
        </xdr:cNvSpPr>
      </xdr:nvSpPr>
      <xdr:spPr>
        <a:xfrm>
          <a:off x="0" y="80962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0</xdr:colOff>
      <xdr:row>51</xdr:row>
      <xdr:rowOff>9525</xdr:rowOff>
    </xdr:to>
    <xdr:sp>
      <xdr:nvSpPr>
        <xdr:cNvPr id="341" name="Line 346"/>
        <xdr:cNvSpPr>
          <a:spLocks/>
        </xdr:cNvSpPr>
      </xdr:nvSpPr>
      <xdr:spPr>
        <a:xfrm>
          <a:off x="0" y="80962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342" name="Line 347"/>
        <xdr:cNvSpPr>
          <a:spLocks/>
        </xdr:cNvSpPr>
      </xdr:nvSpPr>
      <xdr:spPr>
        <a:xfrm>
          <a:off x="1238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43" name="Line 348"/>
        <xdr:cNvSpPr>
          <a:spLocks/>
        </xdr:cNvSpPr>
      </xdr:nvSpPr>
      <xdr:spPr>
        <a:xfrm>
          <a:off x="1238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4" name="Line 349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5" name="Line 350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6" name="Line 351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7" name="Line 352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8" name="Line 353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9" name="Line 354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350" name="Line 355"/>
        <xdr:cNvSpPr>
          <a:spLocks/>
        </xdr:cNvSpPr>
      </xdr:nvSpPr>
      <xdr:spPr>
        <a:xfrm>
          <a:off x="0" y="22098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51" name="Line 356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352" name="Line 357"/>
        <xdr:cNvSpPr>
          <a:spLocks/>
        </xdr:cNvSpPr>
      </xdr:nvSpPr>
      <xdr:spPr>
        <a:xfrm>
          <a:off x="0" y="20574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353" name="Line 358"/>
        <xdr:cNvSpPr>
          <a:spLocks/>
        </xdr:cNvSpPr>
      </xdr:nvSpPr>
      <xdr:spPr>
        <a:xfrm>
          <a:off x="0" y="20574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1</xdr:col>
      <xdr:colOff>0</xdr:colOff>
      <xdr:row>23</xdr:row>
      <xdr:rowOff>47625</xdr:rowOff>
    </xdr:to>
    <xdr:sp>
      <xdr:nvSpPr>
        <xdr:cNvPr id="354" name="Line 359"/>
        <xdr:cNvSpPr>
          <a:spLocks/>
        </xdr:cNvSpPr>
      </xdr:nvSpPr>
      <xdr:spPr>
        <a:xfrm>
          <a:off x="123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55" name="Line 360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56" name="Line 361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357" name="Line 362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358" name="Line 363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359" name="Line 364"/>
        <xdr:cNvSpPr>
          <a:spLocks/>
        </xdr:cNvSpPr>
      </xdr:nvSpPr>
      <xdr:spPr>
        <a:xfrm>
          <a:off x="0" y="40386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0</xdr:colOff>
      <xdr:row>25</xdr:row>
      <xdr:rowOff>9525</xdr:rowOff>
    </xdr:to>
    <xdr:sp>
      <xdr:nvSpPr>
        <xdr:cNvPr id="360" name="Line 365"/>
        <xdr:cNvSpPr>
          <a:spLocks/>
        </xdr:cNvSpPr>
      </xdr:nvSpPr>
      <xdr:spPr>
        <a:xfrm>
          <a:off x="0" y="40386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0</xdr:colOff>
      <xdr:row>36</xdr:row>
      <xdr:rowOff>47625</xdr:rowOff>
    </xdr:to>
    <xdr:sp>
      <xdr:nvSpPr>
        <xdr:cNvPr id="361" name="Line 366"/>
        <xdr:cNvSpPr>
          <a:spLocks/>
        </xdr:cNvSpPr>
      </xdr:nvSpPr>
      <xdr:spPr>
        <a:xfrm>
          <a:off x="123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62" name="Line 367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63" name="Line 368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364" name="Line 369"/>
        <xdr:cNvSpPr>
          <a:spLocks/>
        </xdr:cNvSpPr>
      </xdr:nvSpPr>
      <xdr:spPr>
        <a:xfrm>
          <a:off x="0" y="62198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365" name="Line 370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366" name="Line 371"/>
        <xdr:cNvSpPr>
          <a:spLocks/>
        </xdr:cNvSpPr>
      </xdr:nvSpPr>
      <xdr:spPr>
        <a:xfrm>
          <a:off x="0" y="60674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0</xdr:colOff>
      <xdr:row>38</xdr:row>
      <xdr:rowOff>9525</xdr:rowOff>
    </xdr:to>
    <xdr:sp>
      <xdr:nvSpPr>
        <xdr:cNvPr id="367" name="Line 372"/>
        <xdr:cNvSpPr>
          <a:spLocks/>
        </xdr:cNvSpPr>
      </xdr:nvSpPr>
      <xdr:spPr>
        <a:xfrm>
          <a:off x="0" y="60674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47625</xdr:rowOff>
    </xdr:from>
    <xdr:to>
      <xdr:col>1</xdr:col>
      <xdr:colOff>0</xdr:colOff>
      <xdr:row>49</xdr:row>
      <xdr:rowOff>47625</xdr:rowOff>
    </xdr:to>
    <xdr:sp>
      <xdr:nvSpPr>
        <xdr:cNvPr id="368" name="Line 373"/>
        <xdr:cNvSpPr>
          <a:spLocks/>
        </xdr:cNvSpPr>
      </xdr:nvSpPr>
      <xdr:spPr>
        <a:xfrm>
          <a:off x="1238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9" name="Line 374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0" name="Line 375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371" name="Line 376"/>
        <xdr:cNvSpPr>
          <a:spLocks/>
        </xdr:cNvSpPr>
      </xdr:nvSpPr>
      <xdr:spPr>
        <a:xfrm>
          <a:off x="0" y="82486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2" name="Line 377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9525</xdr:colOff>
      <xdr:row>51</xdr:row>
      <xdr:rowOff>9525</xdr:rowOff>
    </xdr:to>
    <xdr:sp>
      <xdr:nvSpPr>
        <xdr:cNvPr id="373" name="Line 378"/>
        <xdr:cNvSpPr>
          <a:spLocks/>
        </xdr:cNvSpPr>
      </xdr:nvSpPr>
      <xdr:spPr>
        <a:xfrm>
          <a:off x="0" y="80962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0</xdr:colOff>
      <xdr:row>51</xdr:row>
      <xdr:rowOff>9525</xdr:rowOff>
    </xdr:to>
    <xdr:sp>
      <xdr:nvSpPr>
        <xdr:cNvPr id="374" name="Line 379"/>
        <xdr:cNvSpPr>
          <a:spLocks/>
        </xdr:cNvSpPr>
      </xdr:nvSpPr>
      <xdr:spPr>
        <a:xfrm>
          <a:off x="0" y="80962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375" name="Line 380"/>
        <xdr:cNvSpPr>
          <a:spLocks/>
        </xdr:cNvSpPr>
      </xdr:nvSpPr>
      <xdr:spPr>
        <a:xfrm>
          <a:off x="41148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76" name="Line 381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77" name="Line 382"/>
        <xdr:cNvSpPr>
          <a:spLocks/>
        </xdr:cNvSpPr>
      </xdr:nvSpPr>
      <xdr:spPr>
        <a:xfrm>
          <a:off x="247650" y="26955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378" name="Line 383"/>
        <xdr:cNvSpPr>
          <a:spLocks/>
        </xdr:cNvSpPr>
      </xdr:nvSpPr>
      <xdr:spPr>
        <a:xfrm>
          <a:off x="257175" y="31813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379" name="Line 384"/>
        <xdr:cNvSpPr>
          <a:spLocks/>
        </xdr:cNvSpPr>
      </xdr:nvSpPr>
      <xdr:spPr>
        <a:xfrm flipV="1">
          <a:off x="3486150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380" name="Line 385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81" name="Line 386"/>
        <xdr:cNvSpPr>
          <a:spLocks/>
        </xdr:cNvSpPr>
      </xdr:nvSpPr>
      <xdr:spPr>
        <a:xfrm>
          <a:off x="2857500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2" name="Line 387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3" name="Line 388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4" name="Line 389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385" name="Line 390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6" name="Line 391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7" name="Line 392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8" name="Line 393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89" name="Line 394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90" name="Line 395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91" name="Line 396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392" name="Line 397"/>
        <xdr:cNvSpPr>
          <a:spLocks/>
        </xdr:cNvSpPr>
      </xdr:nvSpPr>
      <xdr:spPr>
        <a:xfrm>
          <a:off x="41148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393" name="Line 398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94" name="Line 399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95" name="Line 400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96" name="Line 401"/>
        <xdr:cNvSpPr>
          <a:spLocks/>
        </xdr:cNvSpPr>
      </xdr:nvSpPr>
      <xdr:spPr>
        <a:xfrm flipV="1">
          <a:off x="34861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397" name="Line 402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98" name="Line 403"/>
        <xdr:cNvSpPr>
          <a:spLocks/>
        </xdr:cNvSpPr>
      </xdr:nvSpPr>
      <xdr:spPr>
        <a:xfrm>
          <a:off x="2857500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99" name="Line 404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0" name="Line 40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1" name="Line 40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402" name="Line 407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3" name="Line 408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4" name="Line 40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5" name="Line 41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6" name="Line 411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7" name="Line 412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08" name="Line 413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09" name="Line 415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10" name="Line 416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11" name="Line 417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12" name="Line 418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3" name="Line 419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14" name="Line 420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5" name="Line 421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416" name="Line 422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7" name="Line 423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418" name="Line 424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419" name="Line 425"/>
        <xdr:cNvSpPr>
          <a:spLocks/>
        </xdr:cNvSpPr>
      </xdr:nvSpPr>
      <xdr:spPr>
        <a:xfrm>
          <a:off x="257175" y="20574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20" name="Line 42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21" name="Line 42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422" name="Line 428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23" name="Line 42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24" name="Line 43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425" name="Rectangle 431"/>
        <xdr:cNvSpPr>
          <a:spLocks/>
        </xdr:cNvSpPr>
      </xdr:nvSpPr>
      <xdr:spPr>
        <a:xfrm>
          <a:off x="3495675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426" name="Line 432"/>
        <xdr:cNvSpPr>
          <a:spLocks/>
        </xdr:cNvSpPr>
      </xdr:nvSpPr>
      <xdr:spPr>
        <a:xfrm>
          <a:off x="4114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427" name="Line 433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428" name="Line 434"/>
        <xdr:cNvSpPr>
          <a:spLocks/>
        </xdr:cNvSpPr>
      </xdr:nvSpPr>
      <xdr:spPr>
        <a:xfrm>
          <a:off x="247650" y="46767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429" name="Line 435"/>
        <xdr:cNvSpPr>
          <a:spLocks/>
        </xdr:cNvSpPr>
      </xdr:nvSpPr>
      <xdr:spPr>
        <a:xfrm>
          <a:off x="257175" y="51625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430" name="Line 436"/>
        <xdr:cNvSpPr>
          <a:spLocks/>
        </xdr:cNvSpPr>
      </xdr:nvSpPr>
      <xdr:spPr>
        <a:xfrm flipV="1">
          <a:off x="3486150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431" name="Line 437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432" name="Line 438"/>
        <xdr:cNvSpPr>
          <a:spLocks/>
        </xdr:cNvSpPr>
      </xdr:nvSpPr>
      <xdr:spPr>
        <a:xfrm>
          <a:off x="2857500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33" name="Line 439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34" name="Line 440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35" name="Line 441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436" name="Line 442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37" name="Line 443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38" name="Line 444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39" name="Line 445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40" name="Line 446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41" name="Line 447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442" name="Line 448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43" name="Line 44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444" name="Line 450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45" name="Line 451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446" name="Line 452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447" name="Line 45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448" name="Line 454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449" name="Line 455"/>
        <xdr:cNvSpPr>
          <a:spLocks/>
        </xdr:cNvSpPr>
      </xdr:nvSpPr>
      <xdr:spPr>
        <a:xfrm>
          <a:off x="257175" y="40386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450" name="Rectangle 456"/>
        <xdr:cNvSpPr>
          <a:spLocks/>
        </xdr:cNvSpPr>
      </xdr:nvSpPr>
      <xdr:spPr>
        <a:xfrm>
          <a:off x="3495675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451" name="Line 457"/>
        <xdr:cNvSpPr>
          <a:spLocks/>
        </xdr:cNvSpPr>
      </xdr:nvSpPr>
      <xdr:spPr>
        <a:xfrm>
          <a:off x="41148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452" name="Line 458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3" name="Line 459"/>
        <xdr:cNvSpPr>
          <a:spLocks/>
        </xdr:cNvSpPr>
      </xdr:nvSpPr>
      <xdr:spPr>
        <a:xfrm>
          <a:off x="247650" y="67056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Line 460"/>
        <xdr:cNvSpPr>
          <a:spLocks/>
        </xdr:cNvSpPr>
      </xdr:nvSpPr>
      <xdr:spPr>
        <a:xfrm>
          <a:off x="257175" y="71913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455" name="Line 461"/>
        <xdr:cNvSpPr>
          <a:spLocks/>
        </xdr:cNvSpPr>
      </xdr:nvSpPr>
      <xdr:spPr>
        <a:xfrm flipV="1">
          <a:off x="3486150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456" name="Line 462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457" name="Line 463"/>
        <xdr:cNvSpPr>
          <a:spLocks/>
        </xdr:cNvSpPr>
      </xdr:nvSpPr>
      <xdr:spPr>
        <a:xfrm>
          <a:off x="2857500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58" name="Line 464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59" name="Line 465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0" name="Line 466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461" name="Line 467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2" name="Line 468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3" name="Line 469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4" name="Line 470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5" name="Line 471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6" name="Line 472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467" name="Line 473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468" name="Line 474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469" name="Line 475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470" name="Line 476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471" name="Line 477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472" name="Line 478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473" name="Line 479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474" name="Line 480"/>
        <xdr:cNvSpPr>
          <a:spLocks/>
        </xdr:cNvSpPr>
      </xdr:nvSpPr>
      <xdr:spPr>
        <a:xfrm>
          <a:off x="257175" y="60674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475" name="Rectangle 481"/>
        <xdr:cNvSpPr>
          <a:spLocks/>
        </xdr:cNvSpPr>
      </xdr:nvSpPr>
      <xdr:spPr>
        <a:xfrm>
          <a:off x="3495675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476" name="Line 482"/>
        <xdr:cNvSpPr>
          <a:spLocks/>
        </xdr:cNvSpPr>
      </xdr:nvSpPr>
      <xdr:spPr>
        <a:xfrm>
          <a:off x="41148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477" name="Line 483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478" name="Line 484"/>
        <xdr:cNvSpPr>
          <a:spLocks/>
        </xdr:cNvSpPr>
      </xdr:nvSpPr>
      <xdr:spPr>
        <a:xfrm>
          <a:off x="247650" y="87344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479" name="Line 485"/>
        <xdr:cNvSpPr>
          <a:spLocks/>
        </xdr:cNvSpPr>
      </xdr:nvSpPr>
      <xdr:spPr>
        <a:xfrm>
          <a:off x="257175" y="92202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480" name="Line 486"/>
        <xdr:cNvSpPr>
          <a:spLocks/>
        </xdr:cNvSpPr>
      </xdr:nvSpPr>
      <xdr:spPr>
        <a:xfrm flipV="1">
          <a:off x="3486150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481" name="Line 487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482" name="Line 488"/>
        <xdr:cNvSpPr>
          <a:spLocks/>
        </xdr:cNvSpPr>
      </xdr:nvSpPr>
      <xdr:spPr>
        <a:xfrm>
          <a:off x="2857500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83" name="Line 489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84" name="Line 490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85" name="Line 491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486" name="Line 492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87" name="Line 493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88" name="Line 494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89" name="Line 495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90" name="Line 496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91" name="Line 497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492" name="Line 498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493" name="Line 499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94" name="Line 500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495" name="Line 501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496" name="Line 502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497" name="Line 503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498" name="Line 504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499" name="Line 505"/>
        <xdr:cNvSpPr>
          <a:spLocks/>
        </xdr:cNvSpPr>
      </xdr:nvSpPr>
      <xdr:spPr>
        <a:xfrm>
          <a:off x="257175" y="80962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500" name="Rectangle 506"/>
        <xdr:cNvSpPr>
          <a:spLocks/>
        </xdr:cNvSpPr>
      </xdr:nvSpPr>
      <xdr:spPr>
        <a:xfrm>
          <a:off x="3495675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501" name="Line 507"/>
        <xdr:cNvSpPr>
          <a:spLocks/>
        </xdr:cNvSpPr>
      </xdr:nvSpPr>
      <xdr:spPr>
        <a:xfrm>
          <a:off x="41148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502" name="Line 508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503" name="Line 509"/>
        <xdr:cNvSpPr>
          <a:spLocks/>
        </xdr:cNvSpPr>
      </xdr:nvSpPr>
      <xdr:spPr>
        <a:xfrm>
          <a:off x="247650" y="26955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504" name="Line 510"/>
        <xdr:cNvSpPr>
          <a:spLocks/>
        </xdr:cNvSpPr>
      </xdr:nvSpPr>
      <xdr:spPr>
        <a:xfrm>
          <a:off x="257175" y="31813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05" name="Line 511"/>
        <xdr:cNvSpPr>
          <a:spLocks/>
        </xdr:cNvSpPr>
      </xdr:nvSpPr>
      <xdr:spPr>
        <a:xfrm flipV="1">
          <a:off x="3486150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506" name="Line 512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507" name="Line 513"/>
        <xdr:cNvSpPr>
          <a:spLocks/>
        </xdr:cNvSpPr>
      </xdr:nvSpPr>
      <xdr:spPr>
        <a:xfrm>
          <a:off x="2857500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08" name="Line 514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09" name="Line 515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10" name="Line 516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511" name="Line 517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12" name="Line 518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13" name="Line 519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14" name="Line 520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15" name="Line 521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16" name="Line 522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17" name="Line 523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518" name="Line 524"/>
        <xdr:cNvSpPr>
          <a:spLocks/>
        </xdr:cNvSpPr>
      </xdr:nvSpPr>
      <xdr:spPr>
        <a:xfrm>
          <a:off x="41148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519" name="Line 525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20" name="Line 526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21" name="Line 527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22" name="Line 528"/>
        <xdr:cNvSpPr>
          <a:spLocks/>
        </xdr:cNvSpPr>
      </xdr:nvSpPr>
      <xdr:spPr>
        <a:xfrm flipV="1">
          <a:off x="34861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523" name="Line 529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24" name="Line 530"/>
        <xdr:cNvSpPr>
          <a:spLocks/>
        </xdr:cNvSpPr>
      </xdr:nvSpPr>
      <xdr:spPr>
        <a:xfrm>
          <a:off x="2857500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25" name="Line 531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26" name="Line 532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27" name="Line 533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528" name="Line 534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29" name="Line 53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30" name="Line 53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31" name="Line 53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32" name="Line 538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33" name="Line 53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34" name="Line 54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5" name="Line 543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6" name="Line 544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7" name="Line 545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8" name="Line 546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539" name="Line 547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40" name="Line 548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541" name="Line 549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542" name="Line 550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543" name="Line 551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544" name="Line 552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545" name="Line 553"/>
        <xdr:cNvSpPr>
          <a:spLocks/>
        </xdr:cNvSpPr>
      </xdr:nvSpPr>
      <xdr:spPr>
        <a:xfrm>
          <a:off x="257175" y="20574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46" name="Line 554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47" name="Line 55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548" name="Line 556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49" name="Line 55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50" name="Line 558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551" name="Rectangle 559"/>
        <xdr:cNvSpPr>
          <a:spLocks/>
        </xdr:cNvSpPr>
      </xdr:nvSpPr>
      <xdr:spPr>
        <a:xfrm>
          <a:off x="3495675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552" name="Line 560"/>
        <xdr:cNvSpPr>
          <a:spLocks/>
        </xdr:cNvSpPr>
      </xdr:nvSpPr>
      <xdr:spPr>
        <a:xfrm>
          <a:off x="4114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553" name="Line 561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554" name="Line 562"/>
        <xdr:cNvSpPr>
          <a:spLocks/>
        </xdr:cNvSpPr>
      </xdr:nvSpPr>
      <xdr:spPr>
        <a:xfrm>
          <a:off x="247650" y="46767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555" name="Line 563"/>
        <xdr:cNvSpPr>
          <a:spLocks/>
        </xdr:cNvSpPr>
      </xdr:nvSpPr>
      <xdr:spPr>
        <a:xfrm flipV="1">
          <a:off x="3486150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556" name="Line 564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557" name="Line 565"/>
        <xdr:cNvSpPr>
          <a:spLocks/>
        </xdr:cNvSpPr>
      </xdr:nvSpPr>
      <xdr:spPr>
        <a:xfrm>
          <a:off x="2857500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58" name="Line 566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59" name="Line 567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0" name="Line 568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561" name="Line 569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2" name="Line 570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3" name="Line 571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4" name="Line 572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5" name="Line 573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6" name="Line 574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67" name="Line 575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568" name="Line 576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569" name="Line 577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570" name="Line 578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571" name="Line 579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572" name="Line 58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573" name="Line 581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574" name="Line 582"/>
        <xdr:cNvSpPr>
          <a:spLocks/>
        </xdr:cNvSpPr>
      </xdr:nvSpPr>
      <xdr:spPr>
        <a:xfrm>
          <a:off x="257175" y="40386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575" name="Rectangle 583"/>
        <xdr:cNvSpPr>
          <a:spLocks/>
        </xdr:cNvSpPr>
      </xdr:nvSpPr>
      <xdr:spPr>
        <a:xfrm>
          <a:off x="3495675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576" name="Line 584"/>
        <xdr:cNvSpPr>
          <a:spLocks/>
        </xdr:cNvSpPr>
      </xdr:nvSpPr>
      <xdr:spPr>
        <a:xfrm>
          <a:off x="41148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577" name="Line 585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Line 586"/>
        <xdr:cNvSpPr>
          <a:spLocks/>
        </xdr:cNvSpPr>
      </xdr:nvSpPr>
      <xdr:spPr>
        <a:xfrm>
          <a:off x="247650" y="67056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Line 587"/>
        <xdr:cNvSpPr>
          <a:spLocks/>
        </xdr:cNvSpPr>
      </xdr:nvSpPr>
      <xdr:spPr>
        <a:xfrm>
          <a:off x="257175" y="71913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580" name="Line 588"/>
        <xdr:cNvSpPr>
          <a:spLocks/>
        </xdr:cNvSpPr>
      </xdr:nvSpPr>
      <xdr:spPr>
        <a:xfrm flipV="1">
          <a:off x="3486150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581" name="Line 589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582" name="Line 590"/>
        <xdr:cNvSpPr>
          <a:spLocks/>
        </xdr:cNvSpPr>
      </xdr:nvSpPr>
      <xdr:spPr>
        <a:xfrm>
          <a:off x="2857500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83" name="Line 591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84" name="Line 592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85" name="Line 593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586" name="Line 594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87" name="Line 595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88" name="Line 596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89" name="Line 597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90" name="Line 598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91" name="Line 599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592" name="Line 600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93" name="Line 601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594" name="Line 602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95" name="Line 603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596" name="Line 604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597" name="Line 605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598" name="Line 606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599" name="Line 607"/>
        <xdr:cNvSpPr>
          <a:spLocks/>
        </xdr:cNvSpPr>
      </xdr:nvSpPr>
      <xdr:spPr>
        <a:xfrm>
          <a:off x="257175" y="60674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600" name="Rectangle 608"/>
        <xdr:cNvSpPr>
          <a:spLocks/>
        </xdr:cNvSpPr>
      </xdr:nvSpPr>
      <xdr:spPr>
        <a:xfrm>
          <a:off x="3495675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601" name="Line 609"/>
        <xdr:cNvSpPr>
          <a:spLocks/>
        </xdr:cNvSpPr>
      </xdr:nvSpPr>
      <xdr:spPr>
        <a:xfrm>
          <a:off x="41148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602" name="Line 610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603" name="Line 611"/>
        <xdr:cNvSpPr>
          <a:spLocks/>
        </xdr:cNvSpPr>
      </xdr:nvSpPr>
      <xdr:spPr>
        <a:xfrm>
          <a:off x="247650" y="87344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604" name="Line 612"/>
        <xdr:cNvSpPr>
          <a:spLocks/>
        </xdr:cNvSpPr>
      </xdr:nvSpPr>
      <xdr:spPr>
        <a:xfrm>
          <a:off x="257175" y="92202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605" name="Line 613"/>
        <xdr:cNvSpPr>
          <a:spLocks/>
        </xdr:cNvSpPr>
      </xdr:nvSpPr>
      <xdr:spPr>
        <a:xfrm flipV="1">
          <a:off x="3486150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606" name="Line 614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607" name="Line 615"/>
        <xdr:cNvSpPr>
          <a:spLocks/>
        </xdr:cNvSpPr>
      </xdr:nvSpPr>
      <xdr:spPr>
        <a:xfrm>
          <a:off x="2857500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08" name="Line 616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09" name="Line 617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10" name="Line 618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611" name="Line 619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12" name="Line 620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13" name="Line 621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14" name="Line 622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15" name="Line 623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16" name="Line 624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617" name="Line 625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618" name="Line 626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619" name="Line 627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620" name="Line 628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621" name="Line 629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622" name="Line 630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623" name="Line 631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624" name="Line 632"/>
        <xdr:cNvSpPr>
          <a:spLocks/>
        </xdr:cNvSpPr>
      </xdr:nvSpPr>
      <xdr:spPr>
        <a:xfrm>
          <a:off x="257175" y="80962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625" name="Rectangle 633"/>
        <xdr:cNvSpPr>
          <a:spLocks/>
        </xdr:cNvSpPr>
      </xdr:nvSpPr>
      <xdr:spPr>
        <a:xfrm>
          <a:off x="3495675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6" name="Line 635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7" name="Line 636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8" name="Line 637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9" name="Line 638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30" name="Line 639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31" name="Line 640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632" name="Line 641"/>
        <xdr:cNvSpPr>
          <a:spLocks/>
        </xdr:cNvSpPr>
      </xdr:nvSpPr>
      <xdr:spPr>
        <a:xfrm>
          <a:off x="0" y="22098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33" name="Line 642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4" name="Line 643"/>
        <xdr:cNvSpPr>
          <a:spLocks/>
        </xdr:cNvSpPr>
      </xdr:nvSpPr>
      <xdr:spPr>
        <a:xfrm>
          <a:off x="0" y="20574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635" name="Line 644"/>
        <xdr:cNvSpPr>
          <a:spLocks/>
        </xdr:cNvSpPr>
      </xdr:nvSpPr>
      <xdr:spPr>
        <a:xfrm>
          <a:off x="0" y="20574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636" name="Line 645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637" name="Line 646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sp>
      <xdr:nvSpPr>
        <xdr:cNvPr id="638" name="Line 647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639" name="Line 648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640" name="Line 649"/>
        <xdr:cNvSpPr>
          <a:spLocks/>
        </xdr:cNvSpPr>
      </xdr:nvSpPr>
      <xdr:spPr>
        <a:xfrm>
          <a:off x="0" y="40386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641" name="Line 650"/>
        <xdr:cNvSpPr>
          <a:spLocks/>
        </xdr:cNvSpPr>
      </xdr:nvSpPr>
      <xdr:spPr>
        <a:xfrm>
          <a:off x="0" y="40386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42" name="Line 651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43" name="Line 652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sp>
      <xdr:nvSpPr>
        <xdr:cNvPr id="644" name="Line 653"/>
        <xdr:cNvSpPr>
          <a:spLocks/>
        </xdr:cNvSpPr>
      </xdr:nvSpPr>
      <xdr:spPr>
        <a:xfrm>
          <a:off x="0" y="62198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45" name="Line 654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646" name="Line 655"/>
        <xdr:cNvSpPr>
          <a:spLocks/>
        </xdr:cNvSpPr>
      </xdr:nvSpPr>
      <xdr:spPr>
        <a:xfrm>
          <a:off x="0" y="60674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0</xdr:colOff>
      <xdr:row>38</xdr:row>
      <xdr:rowOff>9525</xdr:rowOff>
    </xdr:to>
    <xdr:sp>
      <xdr:nvSpPr>
        <xdr:cNvPr id="647" name="Line 656"/>
        <xdr:cNvSpPr>
          <a:spLocks/>
        </xdr:cNvSpPr>
      </xdr:nvSpPr>
      <xdr:spPr>
        <a:xfrm>
          <a:off x="0" y="60674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48" name="Line 657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49" name="Line 658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sp>
      <xdr:nvSpPr>
        <xdr:cNvPr id="650" name="Line 659"/>
        <xdr:cNvSpPr>
          <a:spLocks/>
        </xdr:cNvSpPr>
      </xdr:nvSpPr>
      <xdr:spPr>
        <a:xfrm>
          <a:off x="0" y="82486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51" name="Line 660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652" name="Line 661"/>
        <xdr:cNvSpPr>
          <a:spLocks/>
        </xdr:cNvSpPr>
      </xdr:nvSpPr>
      <xdr:spPr>
        <a:xfrm>
          <a:off x="0" y="80962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51</xdr:row>
      <xdr:rowOff>9525</xdr:rowOff>
    </xdr:to>
    <xdr:sp>
      <xdr:nvSpPr>
        <xdr:cNvPr id="653" name="Line 662"/>
        <xdr:cNvSpPr>
          <a:spLocks/>
        </xdr:cNvSpPr>
      </xdr:nvSpPr>
      <xdr:spPr>
        <a:xfrm>
          <a:off x="0" y="80962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4" name="Line 663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5" name="Line 664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6" name="Line 665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7" name="Line 666"/>
        <xdr:cNvSpPr>
          <a:spLocks/>
        </xdr:cNvSpPr>
      </xdr:nvSpPr>
      <xdr:spPr>
        <a:xfrm>
          <a:off x="0" y="16097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58" name="Line 667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59" name="Line 668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660" name="Line 669"/>
        <xdr:cNvSpPr>
          <a:spLocks/>
        </xdr:cNvSpPr>
      </xdr:nvSpPr>
      <xdr:spPr>
        <a:xfrm>
          <a:off x="0" y="22098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61" name="Line 670"/>
        <xdr:cNvSpPr>
          <a:spLocks/>
        </xdr:cNvSpPr>
      </xdr:nvSpPr>
      <xdr:spPr>
        <a:xfrm>
          <a:off x="0" y="22098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62" name="Line 671"/>
        <xdr:cNvSpPr>
          <a:spLocks/>
        </xdr:cNvSpPr>
      </xdr:nvSpPr>
      <xdr:spPr>
        <a:xfrm>
          <a:off x="0" y="20574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663" name="Line 672"/>
        <xdr:cNvSpPr>
          <a:spLocks/>
        </xdr:cNvSpPr>
      </xdr:nvSpPr>
      <xdr:spPr>
        <a:xfrm>
          <a:off x="0" y="20574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664" name="Line 673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665" name="Line 674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sp>
      <xdr:nvSpPr>
        <xdr:cNvPr id="666" name="Line 675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667" name="Line 676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668" name="Line 677"/>
        <xdr:cNvSpPr>
          <a:spLocks/>
        </xdr:cNvSpPr>
      </xdr:nvSpPr>
      <xdr:spPr>
        <a:xfrm>
          <a:off x="0" y="40386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25</xdr:row>
      <xdr:rowOff>9525</xdr:rowOff>
    </xdr:to>
    <xdr:sp>
      <xdr:nvSpPr>
        <xdr:cNvPr id="669" name="Line 678"/>
        <xdr:cNvSpPr>
          <a:spLocks/>
        </xdr:cNvSpPr>
      </xdr:nvSpPr>
      <xdr:spPr>
        <a:xfrm>
          <a:off x="0" y="40386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70" name="Line 679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71" name="Line 680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sp>
      <xdr:nvSpPr>
        <xdr:cNvPr id="672" name="Line 681"/>
        <xdr:cNvSpPr>
          <a:spLocks/>
        </xdr:cNvSpPr>
      </xdr:nvSpPr>
      <xdr:spPr>
        <a:xfrm>
          <a:off x="0" y="62198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673" name="Line 682"/>
        <xdr:cNvSpPr>
          <a:spLocks/>
        </xdr:cNvSpPr>
      </xdr:nvSpPr>
      <xdr:spPr>
        <a:xfrm>
          <a:off x="0" y="62198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674" name="Line 683"/>
        <xdr:cNvSpPr>
          <a:spLocks/>
        </xdr:cNvSpPr>
      </xdr:nvSpPr>
      <xdr:spPr>
        <a:xfrm>
          <a:off x="0" y="60674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0</xdr:colOff>
      <xdr:row>38</xdr:row>
      <xdr:rowOff>9525</xdr:rowOff>
    </xdr:to>
    <xdr:sp>
      <xdr:nvSpPr>
        <xdr:cNvPr id="675" name="Line 684"/>
        <xdr:cNvSpPr>
          <a:spLocks/>
        </xdr:cNvSpPr>
      </xdr:nvSpPr>
      <xdr:spPr>
        <a:xfrm>
          <a:off x="0" y="60674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76" name="Line 685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77" name="Line 686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sp>
      <xdr:nvSpPr>
        <xdr:cNvPr id="678" name="Line 687"/>
        <xdr:cNvSpPr>
          <a:spLocks/>
        </xdr:cNvSpPr>
      </xdr:nvSpPr>
      <xdr:spPr>
        <a:xfrm>
          <a:off x="0" y="82486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79" name="Line 688"/>
        <xdr:cNvSpPr>
          <a:spLocks/>
        </xdr:cNvSpPr>
      </xdr:nvSpPr>
      <xdr:spPr>
        <a:xfrm>
          <a:off x="0" y="82486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680" name="Line 689"/>
        <xdr:cNvSpPr>
          <a:spLocks/>
        </xdr:cNvSpPr>
      </xdr:nvSpPr>
      <xdr:spPr>
        <a:xfrm>
          <a:off x="0" y="809625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</xdr:col>
      <xdr:colOff>0</xdr:colOff>
      <xdr:row>51</xdr:row>
      <xdr:rowOff>9525</xdr:rowOff>
    </xdr:to>
    <xdr:sp>
      <xdr:nvSpPr>
        <xdr:cNvPr id="681" name="Line 690"/>
        <xdr:cNvSpPr>
          <a:spLocks/>
        </xdr:cNvSpPr>
      </xdr:nvSpPr>
      <xdr:spPr>
        <a:xfrm>
          <a:off x="0" y="80962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682" name="Line 691"/>
        <xdr:cNvSpPr>
          <a:spLocks/>
        </xdr:cNvSpPr>
      </xdr:nvSpPr>
      <xdr:spPr>
        <a:xfrm>
          <a:off x="1238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683" name="Line 692"/>
        <xdr:cNvSpPr>
          <a:spLocks/>
        </xdr:cNvSpPr>
      </xdr:nvSpPr>
      <xdr:spPr>
        <a:xfrm>
          <a:off x="1238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4" name="Line 693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5" name="Line 694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6" name="Line 695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7" name="Line 696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88" name="Line 697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89" name="Line 698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690" name="Line 699"/>
        <xdr:cNvSpPr>
          <a:spLocks/>
        </xdr:cNvSpPr>
      </xdr:nvSpPr>
      <xdr:spPr>
        <a:xfrm>
          <a:off x="0" y="22098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91" name="Line 700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692" name="Line 701"/>
        <xdr:cNvSpPr>
          <a:spLocks/>
        </xdr:cNvSpPr>
      </xdr:nvSpPr>
      <xdr:spPr>
        <a:xfrm>
          <a:off x="0" y="20574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693" name="Line 702"/>
        <xdr:cNvSpPr>
          <a:spLocks/>
        </xdr:cNvSpPr>
      </xdr:nvSpPr>
      <xdr:spPr>
        <a:xfrm>
          <a:off x="0" y="20574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1</xdr:col>
      <xdr:colOff>0</xdr:colOff>
      <xdr:row>23</xdr:row>
      <xdr:rowOff>47625</xdr:rowOff>
    </xdr:to>
    <xdr:sp>
      <xdr:nvSpPr>
        <xdr:cNvPr id="694" name="Line 703"/>
        <xdr:cNvSpPr>
          <a:spLocks/>
        </xdr:cNvSpPr>
      </xdr:nvSpPr>
      <xdr:spPr>
        <a:xfrm>
          <a:off x="123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95" name="Line 704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96" name="Line 705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697" name="Line 706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698" name="Line 707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699" name="Line 708"/>
        <xdr:cNvSpPr>
          <a:spLocks/>
        </xdr:cNvSpPr>
      </xdr:nvSpPr>
      <xdr:spPr>
        <a:xfrm>
          <a:off x="0" y="40386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0</xdr:colOff>
      <xdr:row>25</xdr:row>
      <xdr:rowOff>9525</xdr:rowOff>
    </xdr:to>
    <xdr:sp>
      <xdr:nvSpPr>
        <xdr:cNvPr id="700" name="Line 709"/>
        <xdr:cNvSpPr>
          <a:spLocks/>
        </xdr:cNvSpPr>
      </xdr:nvSpPr>
      <xdr:spPr>
        <a:xfrm>
          <a:off x="0" y="40386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0</xdr:colOff>
      <xdr:row>36</xdr:row>
      <xdr:rowOff>47625</xdr:rowOff>
    </xdr:to>
    <xdr:sp>
      <xdr:nvSpPr>
        <xdr:cNvPr id="701" name="Line 710"/>
        <xdr:cNvSpPr>
          <a:spLocks/>
        </xdr:cNvSpPr>
      </xdr:nvSpPr>
      <xdr:spPr>
        <a:xfrm>
          <a:off x="123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02" name="Line 711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03" name="Line 712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704" name="Line 713"/>
        <xdr:cNvSpPr>
          <a:spLocks/>
        </xdr:cNvSpPr>
      </xdr:nvSpPr>
      <xdr:spPr>
        <a:xfrm>
          <a:off x="0" y="62198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05" name="Line 714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706" name="Line 715"/>
        <xdr:cNvSpPr>
          <a:spLocks/>
        </xdr:cNvSpPr>
      </xdr:nvSpPr>
      <xdr:spPr>
        <a:xfrm>
          <a:off x="0" y="60674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0</xdr:colOff>
      <xdr:row>38</xdr:row>
      <xdr:rowOff>9525</xdr:rowOff>
    </xdr:to>
    <xdr:sp>
      <xdr:nvSpPr>
        <xdr:cNvPr id="707" name="Line 716"/>
        <xdr:cNvSpPr>
          <a:spLocks/>
        </xdr:cNvSpPr>
      </xdr:nvSpPr>
      <xdr:spPr>
        <a:xfrm>
          <a:off x="0" y="60674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47625</xdr:rowOff>
    </xdr:from>
    <xdr:to>
      <xdr:col>1</xdr:col>
      <xdr:colOff>0</xdr:colOff>
      <xdr:row>49</xdr:row>
      <xdr:rowOff>47625</xdr:rowOff>
    </xdr:to>
    <xdr:sp>
      <xdr:nvSpPr>
        <xdr:cNvPr id="708" name="Line 717"/>
        <xdr:cNvSpPr>
          <a:spLocks/>
        </xdr:cNvSpPr>
      </xdr:nvSpPr>
      <xdr:spPr>
        <a:xfrm>
          <a:off x="1238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09" name="Line 718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10" name="Line 719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711" name="Line 720"/>
        <xdr:cNvSpPr>
          <a:spLocks/>
        </xdr:cNvSpPr>
      </xdr:nvSpPr>
      <xdr:spPr>
        <a:xfrm>
          <a:off x="0" y="82486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12" name="Line 721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9525</xdr:colOff>
      <xdr:row>51</xdr:row>
      <xdr:rowOff>9525</xdr:rowOff>
    </xdr:to>
    <xdr:sp>
      <xdr:nvSpPr>
        <xdr:cNvPr id="713" name="Line 722"/>
        <xdr:cNvSpPr>
          <a:spLocks/>
        </xdr:cNvSpPr>
      </xdr:nvSpPr>
      <xdr:spPr>
        <a:xfrm>
          <a:off x="0" y="80962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0</xdr:colOff>
      <xdr:row>51</xdr:row>
      <xdr:rowOff>9525</xdr:rowOff>
    </xdr:to>
    <xdr:sp>
      <xdr:nvSpPr>
        <xdr:cNvPr id="714" name="Line 723"/>
        <xdr:cNvSpPr>
          <a:spLocks/>
        </xdr:cNvSpPr>
      </xdr:nvSpPr>
      <xdr:spPr>
        <a:xfrm>
          <a:off x="0" y="80962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715" name="Line 724"/>
        <xdr:cNvSpPr>
          <a:spLocks/>
        </xdr:cNvSpPr>
      </xdr:nvSpPr>
      <xdr:spPr>
        <a:xfrm>
          <a:off x="1238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716" name="Line 725"/>
        <xdr:cNvSpPr>
          <a:spLocks/>
        </xdr:cNvSpPr>
      </xdr:nvSpPr>
      <xdr:spPr>
        <a:xfrm>
          <a:off x="1238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17" name="Line 726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18" name="Line 727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19" name="Line 728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20" name="Line 729"/>
        <xdr:cNvSpPr>
          <a:spLocks/>
        </xdr:cNvSpPr>
      </xdr:nvSpPr>
      <xdr:spPr>
        <a:xfrm>
          <a:off x="0" y="16097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1" name="Line 730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2" name="Line 731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723" name="Line 732"/>
        <xdr:cNvSpPr>
          <a:spLocks/>
        </xdr:cNvSpPr>
      </xdr:nvSpPr>
      <xdr:spPr>
        <a:xfrm>
          <a:off x="0" y="22098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4" name="Line 733"/>
        <xdr:cNvSpPr>
          <a:spLocks/>
        </xdr:cNvSpPr>
      </xdr:nvSpPr>
      <xdr:spPr>
        <a:xfrm>
          <a:off x="0" y="22098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725" name="Line 734"/>
        <xdr:cNvSpPr>
          <a:spLocks/>
        </xdr:cNvSpPr>
      </xdr:nvSpPr>
      <xdr:spPr>
        <a:xfrm>
          <a:off x="0" y="20574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726" name="Line 735"/>
        <xdr:cNvSpPr>
          <a:spLocks/>
        </xdr:cNvSpPr>
      </xdr:nvSpPr>
      <xdr:spPr>
        <a:xfrm>
          <a:off x="0" y="20574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1</xdr:col>
      <xdr:colOff>0</xdr:colOff>
      <xdr:row>23</xdr:row>
      <xdr:rowOff>47625</xdr:rowOff>
    </xdr:to>
    <xdr:sp>
      <xdr:nvSpPr>
        <xdr:cNvPr id="727" name="Line 736"/>
        <xdr:cNvSpPr>
          <a:spLocks/>
        </xdr:cNvSpPr>
      </xdr:nvSpPr>
      <xdr:spPr>
        <a:xfrm>
          <a:off x="1238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28" name="Line 737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29" name="Line 738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730" name="Line 739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731" name="Line 740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732" name="Line 741"/>
        <xdr:cNvSpPr>
          <a:spLocks/>
        </xdr:cNvSpPr>
      </xdr:nvSpPr>
      <xdr:spPr>
        <a:xfrm>
          <a:off x="0" y="40386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0</xdr:colOff>
      <xdr:row>25</xdr:row>
      <xdr:rowOff>9525</xdr:rowOff>
    </xdr:to>
    <xdr:sp>
      <xdr:nvSpPr>
        <xdr:cNvPr id="733" name="Line 742"/>
        <xdr:cNvSpPr>
          <a:spLocks/>
        </xdr:cNvSpPr>
      </xdr:nvSpPr>
      <xdr:spPr>
        <a:xfrm>
          <a:off x="0" y="40386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0</xdr:colOff>
      <xdr:row>36</xdr:row>
      <xdr:rowOff>47625</xdr:rowOff>
    </xdr:to>
    <xdr:sp>
      <xdr:nvSpPr>
        <xdr:cNvPr id="734" name="Line 743"/>
        <xdr:cNvSpPr>
          <a:spLocks/>
        </xdr:cNvSpPr>
      </xdr:nvSpPr>
      <xdr:spPr>
        <a:xfrm>
          <a:off x="123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35" name="Line 744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36" name="Line 745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737" name="Line 746"/>
        <xdr:cNvSpPr>
          <a:spLocks/>
        </xdr:cNvSpPr>
      </xdr:nvSpPr>
      <xdr:spPr>
        <a:xfrm>
          <a:off x="0" y="62198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38" name="Line 747"/>
        <xdr:cNvSpPr>
          <a:spLocks/>
        </xdr:cNvSpPr>
      </xdr:nvSpPr>
      <xdr:spPr>
        <a:xfrm>
          <a:off x="0" y="62198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9525</xdr:colOff>
      <xdr:row>38</xdr:row>
      <xdr:rowOff>9525</xdr:rowOff>
    </xdr:to>
    <xdr:sp>
      <xdr:nvSpPr>
        <xdr:cNvPr id="739" name="Line 748"/>
        <xdr:cNvSpPr>
          <a:spLocks/>
        </xdr:cNvSpPr>
      </xdr:nvSpPr>
      <xdr:spPr>
        <a:xfrm>
          <a:off x="0" y="60674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3</xdr:col>
      <xdr:colOff>0</xdr:colOff>
      <xdr:row>38</xdr:row>
      <xdr:rowOff>9525</xdr:rowOff>
    </xdr:to>
    <xdr:sp>
      <xdr:nvSpPr>
        <xdr:cNvPr id="740" name="Line 749"/>
        <xdr:cNvSpPr>
          <a:spLocks/>
        </xdr:cNvSpPr>
      </xdr:nvSpPr>
      <xdr:spPr>
        <a:xfrm>
          <a:off x="0" y="60674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47625</xdr:rowOff>
    </xdr:from>
    <xdr:to>
      <xdr:col>1</xdr:col>
      <xdr:colOff>0</xdr:colOff>
      <xdr:row>49</xdr:row>
      <xdr:rowOff>47625</xdr:rowOff>
    </xdr:to>
    <xdr:sp>
      <xdr:nvSpPr>
        <xdr:cNvPr id="741" name="Line 750"/>
        <xdr:cNvSpPr>
          <a:spLocks/>
        </xdr:cNvSpPr>
      </xdr:nvSpPr>
      <xdr:spPr>
        <a:xfrm>
          <a:off x="1238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42" name="Line 751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43" name="Line 752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744" name="Line 753"/>
        <xdr:cNvSpPr>
          <a:spLocks/>
        </xdr:cNvSpPr>
      </xdr:nvSpPr>
      <xdr:spPr>
        <a:xfrm>
          <a:off x="0" y="82486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45" name="Line 754"/>
        <xdr:cNvSpPr>
          <a:spLocks/>
        </xdr:cNvSpPr>
      </xdr:nvSpPr>
      <xdr:spPr>
        <a:xfrm>
          <a:off x="0" y="82486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9525</xdr:colOff>
      <xdr:row>51</xdr:row>
      <xdr:rowOff>9525</xdr:rowOff>
    </xdr:to>
    <xdr:sp>
      <xdr:nvSpPr>
        <xdr:cNvPr id="746" name="Line 755"/>
        <xdr:cNvSpPr>
          <a:spLocks/>
        </xdr:cNvSpPr>
      </xdr:nvSpPr>
      <xdr:spPr>
        <a:xfrm>
          <a:off x="0" y="80962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0</xdr:colOff>
      <xdr:row>51</xdr:row>
      <xdr:rowOff>9525</xdr:rowOff>
    </xdr:to>
    <xdr:sp>
      <xdr:nvSpPr>
        <xdr:cNvPr id="747" name="Line 756"/>
        <xdr:cNvSpPr>
          <a:spLocks/>
        </xdr:cNvSpPr>
      </xdr:nvSpPr>
      <xdr:spPr>
        <a:xfrm>
          <a:off x="0" y="80962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748" name="Line 757"/>
        <xdr:cNvSpPr>
          <a:spLocks/>
        </xdr:cNvSpPr>
      </xdr:nvSpPr>
      <xdr:spPr>
        <a:xfrm>
          <a:off x="41148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749" name="Line 758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50" name="Line 759"/>
        <xdr:cNvSpPr>
          <a:spLocks/>
        </xdr:cNvSpPr>
      </xdr:nvSpPr>
      <xdr:spPr>
        <a:xfrm>
          <a:off x="247650" y="26955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51" name="Line 760"/>
        <xdr:cNvSpPr>
          <a:spLocks/>
        </xdr:cNvSpPr>
      </xdr:nvSpPr>
      <xdr:spPr>
        <a:xfrm>
          <a:off x="257175" y="31813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752" name="Line 761"/>
        <xdr:cNvSpPr>
          <a:spLocks/>
        </xdr:cNvSpPr>
      </xdr:nvSpPr>
      <xdr:spPr>
        <a:xfrm flipV="1">
          <a:off x="3486150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753" name="Line 762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54" name="Line 763"/>
        <xdr:cNvSpPr>
          <a:spLocks/>
        </xdr:cNvSpPr>
      </xdr:nvSpPr>
      <xdr:spPr>
        <a:xfrm>
          <a:off x="2857500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55" name="Line 764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56" name="Line 765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57" name="Line 766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758" name="Line 767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59" name="Line 768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60" name="Line 769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61" name="Line 770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62" name="Line 771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63" name="Line 772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64" name="Line 773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765" name="Line 774"/>
        <xdr:cNvSpPr>
          <a:spLocks/>
        </xdr:cNvSpPr>
      </xdr:nvSpPr>
      <xdr:spPr>
        <a:xfrm>
          <a:off x="41148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766" name="Line 775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67" name="Line 776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68" name="Line 777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69" name="Line 778"/>
        <xdr:cNvSpPr>
          <a:spLocks/>
        </xdr:cNvSpPr>
      </xdr:nvSpPr>
      <xdr:spPr>
        <a:xfrm flipV="1">
          <a:off x="34861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770" name="Line 779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71" name="Line 780"/>
        <xdr:cNvSpPr>
          <a:spLocks/>
        </xdr:cNvSpPr>
      </xdr:nvSpPr>
      <xdr:spPr>
        <a:xfrm>
          <a:off x="2857500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72" name="Line 781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73" name="Line 782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74" name="Line 783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775" name="Line 784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76" name="Line 78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77" name="Line 78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78" name="Line 78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79" name="Line 788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80" name="Line 78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81" name="Line 79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0</xdr:rowOff>
    </xdr:from>
    <xdr:to>
      <xdr:col>7</xdr:col>
      <xdr:colOff>180975</xdr:colOff>
      <xdr:row>3</xdr:row>
      <xdr:rowOff>9525</xdr:rowOff>
    </xdr:to>
    <xdr:sp>
      <xdr:nvSpPr>
        <xdr:cNvPr id="782" name="AutoShape 791"/>
        <xdr:cNvSpPr>
          <a:spLocks/>
        </xdr:cNvSpPr>
      </xdr:nvSpPr>
      <xdr:spPr>
        <a:xfrm>
          <a:off x="2638425" y="323850"/>
          <a:ext cx="6096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3366FF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3" name="Line 792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4" name="Line 793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5" name="Line 794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6" name="Line 795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787" name="Line 796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88" name="Line 797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789" name="Line 798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790" name="Line 799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791" name="Line 800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792" name="Line 801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793" name="Line 802"/>
        <xdr:cNvSpPr>
          <a:spLocks/>
        </xdr:cNvSpPr>
      </xdr:nvSpPr>
      <xdr:spPr>
        <a:xfrm>
          <a:off x="257175" y="20574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94" name="Line 803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95" name="Line 804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796" name="Line 805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97" name="Line 80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98" name="Line 80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799" name="Rectangle 808"/>
        <xdr:cNvSpPr>
          <a:spLocks/>
        </xdr:cNvSpPr>
      </xdr:nvSpPr>
      <xdr:spPr>
        <a:xfrm>
          <a:off x="3495675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800" name="Line 809"/>
        <xdr:cNvSpPr>
          <a:spLocks/>
        </xdr:cNvSpPr>
      </xdr:nvSpPr>
      <xdr:spPr>
        <a:xfrm>
          <a:off x="4114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801" name="Line 810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802" name="Line 811"/>
        <xdr:cNvSpPr>
          <a:spLocks/>
        </xdr:cNvSpPr>
      </xdr:nvSpPr>
      <xdr:spPr>
        <a:xfrm>
          <a:off x="247650" y="46767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803" name="Line 812"/>
        <xdr:cNvSpPr>
          <a:spLocks/>
        </xdr:cNvSpPr>
      </xdr:nvSpPr>
      <xdr:spPr>
        <a:xfrm>
          <a:off x="257175" y="51625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804" name="Line 813"/>
        <xdr:cNvSpPr>
          <a:spLocks/>
        </xdr:cNvSpPr>
      </xdr:nvSpPr>
      <xdr:spPr>
        <a:xfrm flipV="1">
          <a:off x="3486150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805" name="Line 814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806" name="Line 815"/>
        <xdr:cNvSpPr>
          <a:spLocks/>
        </xdr:cNvSpPr>
      </xdr:nvSpPr>
      <xdr:spPr>
        <a:xfrm>
          <a:off x="2857500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07" name="Line 816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08" name="Line 817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09" name="Line 818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810" name="Line 819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11" name="Line 820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12" name="Line 821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13" name="Line 822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14" name="Line 823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15" name="Line 824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16" name="Line 825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817" name="Line 826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818" name="Line 827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819" name="Line 828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820" name="Line 829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821" name="Line 83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822" name="Line 831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823" name="Line 832"/>
        <xdr:cNvSpPr>
          <a:spLocks/>
        </xdr:cNvSpPr>
      </xdr:nvSpPr>
      <xdr:spPr>
        <a:xfrm>
          <a:off x="257175" y="40386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824" name="Rectangle 833"/>
        <xdr:cNvSpPr>
          <a:spLocks/>
        </xdr:cNvSpPr>
      </xdr:nvSpPr>
      <xdr:spPr>
        <a:xfrm>
          <a:off x="3495675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825" name="Line 834"/>
        <xdr:cNvSpPr>
          <a:spLocks/>
        </xdr:cNvSpPr>
      </xdr:nvSpPr>
      <xdr:spPr>
        <a:xfrm>
          <a:off x="41148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826" name="Line 835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27" name="Line 836"/>
        <xdr:cNvSpPr>
          <a:spLocks/>
        </xdr:cNvSpPr>
      </xdr:nvSpPr>
      <xdr:spPr>
        <a:xfrm>
          <a:off x="247650" y="67056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28" name="Line 837"/>
        <xdr:cNvSpPr>
          <a:spLocks/>
        </xdr:cNvSpPr>
      </xdr:nvSpPr>
      <xdr:spPr>
        <a:xfrm>
          <a:off x="257175" y="71913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829" name="Line 838"/>
        <xdr:cNvSpPr>
          <a:spLocks/>
        </xdr:cNvSpPr>
      </xdr:nvSpPr>
      <xdr:spPr>
        <a:xfrm flipV="1">
          <a:off x="3486150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830" name="Line 839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831" name="Line 840"/>
        <xdr:cNvSpPr>
          <a:spLocks/>
        </xdr:cNvSpPr>
      </xdr:nvSpPr>
      <xdr:spPr>
        <a:xfrm>
          <a:off x="2857500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32" name="Line 841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33" name="Line 842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34" name="Line 843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835" name="Line 844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36" name="Line 845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37" name="Line 846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38" name="Line 847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39" name="Line 848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40" name="Line 849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41" name="Line 850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842" name="Line 851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843" name="Line 852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844" name="Line 853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845" name="Line 854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846" name="Line 855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847" name="Line 856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848" name="Line 857"/>
        <xdr:cNvSpPr>
          <a:spLocks/>
        </xdr:cNvSpPr>
      </xdr:nvSpPr>
      <xdr:spPr>
        <a:xfrm>
          <a:off x="257175" y="60674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849" name="Rectangle 858"/>
        <xdr:cNvSpPr>
          <a:spLocks/>
        </xdr:cNvSpPr>
      </xdr:nvSpPr>
      <xdr:spPr>
        <a:xfrm>
          <a:off x="3495675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850" name="Line 859"/>
        <xdr:cNvSpPr>
          <a:spLocks/>
        </xdr:cNvSpPr>
      </xdr:nvSpPr>
      <xdr:spPr>
        <a:xfrm>
          <a:off x="41148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851" name="Line 860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852" name="Line 861"/>
        <xdr:cNvSpPr>
          <a:spLocks/>
        </xdr:cNvSpPr>
      </xdr:nvSpPr>
      <xdr:spPr>
        <a:xfrm>
          <a:off x="247650" y="87344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853" name="Line 862"/>
        <xdr:cNvSpPr>
          <a:spLocks/>
        </xdr:cNvSpPr>
      </xdr:nvSpPr>
      <xdr:spPr>
        <a:xfrm>
          <a:off x="257175" y="92202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854" name="Line 863"/>
        <xdr:cNvSpPr>
          <a:spLocks/>
        </xdr:cNvSpPr>
      </xdr:nvSpPr>
      <xdr:spPr>
        <a:xfrm flipV="1">
          <a:off x="3486150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855" name="Line 864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856" name="Line 865"/>
        <xdr:cNvSpPr>
          <a:spLocks/>
        </xdr:cNvSpPr>
      </xdr:nvSpPr>
      <xdr:spPr>
        <a:xfrm>
          <a:off x="2857500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57" name="Line 866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58" name="Line 867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59" name="Line 868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860" name="Line 869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61" name="Line 870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62" name="Line 871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63" name="Line 872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64" name="Line 873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65" name="Line 874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866" name="Line 875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867" name="Line 876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868" name="Line 877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869" name="Line 878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870" name="Line 879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871" name="Line 880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872" name="Line 881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873" name="Line 882"/>
        <xdr:cNvSpPr>
          <a:spLocks/>
        </xdr:cNvSpPr>
      </xdr:nvSpPr>
      <xdr:spPr>
        <a:xfrm>
          <a:off x="257175" y="80962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874" name="Rectangle 883"/>
        <xdr:cNvSpPr>
          <a:spLocks/>
        </xdr:cNvSpPr>
      </xdr:nvSpPr>
      <xdr:spPr>
        <a:xfrm>
          <a:off x="3495675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875" name="Line 884"/>
        <xdr:cNvSpPr>
          <a:spLocks/>
        </xdr:cNvSpPr>
      </xdr:nvSpPr>
      <xdr:spPr>
        <a:xfrm>
          <a:off x="41148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876" name="Line 885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877" name="Line 886"/>
        <xdr:cNvSpPr>
          <a:spLocks/>
        </xdr:cNvSpPr>
      </xdr:nvSpPr>
      <xdr:spPr>
        <a:xfrm>
          <a:off x="247650" y="26955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78" name="Line 887"/>
        <xdr:cNvSpPr>
          <a:spLocks/>
        </xdr:cNvSpPr>
      </xdr:nvSpPr>
      <xdr:spPr>
        <a:xfrm>
          <a:off x="257175" y="318135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879" name="Line 888"/>
        <xdr:cNvSpPr>
          <a:spLocks/>
        </xdr:cNvSpPr>
      </xdr:nvSpPr>
      <xdr:spPr>
        <a:xfrm flipV="1">
          <a:off x="3486150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880" name="Line 889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81" name="Line 890"/>
        <xdr:cNvSpPr>
          <a:spLocks/>
        </xdr:cNvSpPr>
      </xdr:nvSpPr>
      <xdr:spPr>
        <a:xfrm>
          <a:off x="2857500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82" name="Line 891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83" name="Line 892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84" name="Line 893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885" name="Line 894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86" name="Line 895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87" name="Line 896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88" name="Line 897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89" name="Line 898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90" name="Line 899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91" name="Line 900"/>
        <xdr:cNvSpPr>
          <a:spLocks/>
        </xdr:cNvSpPr>
      </xdr:nvSpPr>
      <xdr:spPr>
        <a:xfrm>
          <a:off x="257175" y="28575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892" name="Line 901"/>
        <xdr:cNvSpPr>
          <a:spLocks/>
        </xdr:cNvSpPr>
      </xdr:nvSpPr>
      <xdr:spPr>
        <a:xfrm>
          <a:off x="41148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893" name="Line 902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94" name="Line 903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95" name="Line 904"/>
        <xdr:cNvSpPr>
          <a:spLocks/>
        </xdr:cNvSpPr>
      </xdr:nvSpPr>
      <xdr:spPr>
        <a:xfrm>
          <a:off x="247650" y="35909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96" name="Line 905"/>
        <xdr:cNvSpPr>
          <a:spLocks/>
        </xdr:cNvSpPr>
      </xdr:nvSpPr>
      <xdr:spPr>
        <a:xfrm flipV="1">
          <a:off x="34861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897" name="Line 906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98" name="Line 907"/>
        <xdr:cNvSpPr>
          <a:spLocks/>
        </xdr:cNvSpPr>
      </xdr:nvSpPr>
      <xdr:spPr>
        <a:xfrm>
          <a:off x="2857500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99" name="Line 908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0" name="Line 909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1" name="Line 910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902" name="Line 911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3" name="Line 912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4" name="Line 913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5" name="Line 914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6" name="Line 91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7" name="Line 916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08" name="Line 917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9525</xdr:rowOff>
    </xdr:from>
    <xdr:to>
      <xdr:col>12</xdr:col>
      <xdr:colOff>866775</xdr:colOff>
      <xdr:row>1</xdr:row>
      <xdr:rowOff>133350</xdr:rowOff>
    </xdr:to>
    <xdr:sp>
      <xdr:nvSpPr>
        <xdr:cNvPr id="909" name="AutoShape 918"/>
        <xdr:cNvSpPr>
          <a:spLocks/>
        </xdr:cNvSpPr>
      </xdr:nvSpPr>
      <xdr:spPr>
        <a:xfrm>
          <a:off x="314325" y="9525"/>
          <a:ext cx="5267325" cy="2857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12° TROFEO Cassa Rurale Lavis-Valle di Cembra</a:t>
          </a:r>
        </a:p>
      </xdr:txBody>
    </xdr:sp>
    <xdr:clientData/>
  </xdr:twoCellAnchor>
  <xdr:twoCellAnchor>
    <xdr:from>
      <xdr:col>2</xdr:col>
      <xdr:colOff>1171575</xdr:colOff>
      <xdr:row>1</xdr:row>
      <xdr:rowOff>114300</xdr:rowOff>
    </xdr:from>
    <xdr:to>
      <xdr:col>11</xdr:col>
      <xdr:colOff>342900</xdr:colOff>
      <xdr:row>4</xdr:row>
      <xdr:rowOff>57150</xdr:rowOff>
    </xdr:to>
    <xdr:sp>
      <xdr:nvSpPr>
        <xdr:cNvPr id="910" name="AutoShape 919"/>
        <xdr:cNvSpPr>
          <a:spLocks/>
        </xdr:cNvSpPr>
      </xdr:nvSpPr>
      <xdr:spPr>
        <a:xfrm>
          <a:off x="1419225" y="276225"/>
          <a:ext cx="3038475" cy="428625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1" fmla="val 9756865"/>
              <a:gd name="adj2" fmla="val 50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atin typeface="Times New Roman"/>
              <a:cs typeface="Times New Roman"/>
            </a:rPr>
            <a:t>Risultati e Classifiche  GIRONI</a:t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911" name="Line 920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912" name="Line 921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913" name="Line 922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914" name="Line 923"/>
        <xdr:cNvSpPr>
          <a:spLocks/>
        </xdr:cNvSpPr>
      </xdr:nvSpPr>
      <xdr:spPr>
        <a:xfrm>
          <a:off x="257175" y="16097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915" name="Line 924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916" name="Line 925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917" name="Line 926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918" name="Line 927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919" name="Line 928"/>
        <xdr:cNvSpPr>
          <a:spLocks/>
        </xdr:cNvSpPr>
      </xdr:nvSpPr>
      <xdr:spPr>
        <a:xfrm>
          <a:off x="257175" y="22098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920" name="Line 929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921" name="Line 930"/>
        <xdr:cNvSpPr>
          <a:spLocks/>
        </xdr:cNvSpPr>
      </xdr:nvSpPr>
      <xdr:spPr>
        <a:xfrm>
          <a:off x="257175" y="20574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22" name="Line 931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23" name="Line 932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924" name="Line 933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25" name="Line 934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26" name="Line 935"/>
        <xdr:cNvSpPr>
          <a:spLocks/>
        </xdr:cNvSpPr>
      </xdr:nvSpPr>
      <xdr:spPr>
        <a:xfrm>
          <a:off x="257175" y="35909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927" name="Rectangle 936"/>
        <xdr:cNvSpPr>
          <a:spLocks/>
        </xdr:cNvSpPr>
      </xdr:nvSpPr>
      <xdr:spPr>
        <a:xfrm>
          <a:off x="3495675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928" name="Line 937"/>
        <xdr:cNvSpPr>
          <a:spLocks/>
        </xdr:cNvSpPr>
      </xdr:nvSpPr>
      <xdr:spPr>
        <a:xfrm>
          <a:off x="4114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929" name="Line 938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930" name="Line 939"/>
        <xdr:cNvSpPr>
          <a:spLocks/>
        </xdr:cNvSpPr>
      </xdr:nvSpPr>
      <xdr:spPr>
        <a:xfrm>
          <a:off x="247650" y="46767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931" name="Line 940"/>
        <xdr:cNvSpPr>
          <a:spLocks/>
        </xdr:cNvSpPr>
      </xdr:nvSpPr>
      <xdr:spPr>
        <a:xfrm flipV="1">
          <a:off x="3486150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932" name="Line 941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933" name="Line 942"/>
        <xdr:cNvSpPr>
          <a:spLocks/>
        </xdr:cNvSpPr>
      </xdr:nvSpPr>
      <xdr:spPr>
        <a:xfrm>
          <a:off x="2857500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34" name="Line 943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35" name="Line 944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36" name="Line 945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937" name="Line 946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38" name="Line 947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39" name="Line 948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40" name="Line 949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41" name="Line 950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42" name="Line 951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943" name="Line 952"/>
        <xdr:cNvSpPr>
          <a:spLocks/>
        </xdr:cNvSpPr>
      </xdr:nvSpPr>
      <xdr:spPr>
        <a:xfrm>
          <a:off x="257175" y="48387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944" name="Line 95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945" name="Line 954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946" name="Line 955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947" name="Line 956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948" name="Line 957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949" name="Line 958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950" name="Line 959"/>
        <xdr:cNvSpPr>
          <a:spLocks/>
        </xdr:cNvSpPr>
      </xdr:nvSpPr>
      <xdr:spPr>
        <a:xfrm>
          <a:off x="257175" y="40386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951" name="Rectangle 960"/>
        <xdr:cNvSpPr>
          <a:spLocks/>
        </xdr:cNvSpPr>
      </xdr:nvSpPr>
      <xdr:spPr>
        <a:xfrm>
          <a:off x="3495675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952" name="Line 961"/>
        <xdr:cNvSpPr>
          <a:spLocks/>
        </xdr:cNvSpPr>
      </xdr:nvSpPr>
      <xdr:spPr>
        <a:xfrm>
          <a:off x="411480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953" name="Line 962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54" name="Line 963"/>
        <xdr:cNvSpPr>
          <a:spLocks/>
        </xdr:cNvSpPr>
      </xdr:nvSpPr>
      <xdr:spPr>
        <a:xfrm>
          <a:off x="247650" y="67056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55" name="Line 964"/>
        <xdr:cNvSpPr>
          <a:spLocks/>
        </xdr:cNvSpPr>
      </xdr:nvSpPr>
      <xdr:spPr>
        <a:xfrm>
          <a:off x="257175" y="71913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956" name="Line 965"/>
        <xdr:cNvSpPr>
          <a:spLocks/>
        </xdr:cNvSpPr>
      </xdr:nvSpPr>
      <xdr:spPr>
        <a:xfrm flipV="1">
          <a:off x="3486150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957" name="Line 966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958" name="Line 967"/>
        <xdr:cNvSpPr>
          <a:spLocks/>
        </xdr:cNvSpPr>
      </xdr:nvSpPr>
      <xdr:spPr>
        <a:xfrm>
          <a:off x="2857500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59" name="Line 968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0" name="Line 969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1" name="Line 970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962" name="Line 971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3" name="Line 972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4" name="Line 973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5" name="Line 974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6" name="Line 975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7" name="Line 976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68" name="Line 977"/>
        <xdr:cNvSpPr>
          <a:spLocks/>
        </xdr:cNvSpPr>
      </xdr:nvSpPr>
      <xdr:spPr>
        <a:xfrm>
          <a:off x="257175" y="68675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69" name="Line 978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970" name="Line 979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71" name="Line 980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972" name="Line 981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73" name="Line 982"/>
        <xdr:cNvSpPr>
          <a:spLocks/>
        </xdr:cNvSpPr>
      </xdr:nvSpPr>
      <xdr:spPr>
        <a:xfrm>
          <a:off x="257175" y="62198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974" name="Line 983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975" name="Line 984"/>
        <xdr:cNvSpPr>
          <a:spLocks/>
        </xdr:cNvSpPr>
      </xdr:nvSpPr>
      <xdr:spPr>
        <a:xfrm>
          <a:off x="257175" y="60674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976" name="Rectangle 985"/>
        <xdr:cNvSpPr>
          <a:spLocks/>
        </xdr:cNvSpPr>
      </xdr:nvSpPr>
      <xdr:spPr>
        <a:xfrm>
          <a:off x="3495675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977" name="Line 986"/>
        <xdr:cNvSpPr>
          <a:spLocks/>
        </xdr:cNvSpPr>
      </xdr:nvSpPr>
      <xdr:spPr>
        <a:xfrm>
          <a:off x="41148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978" name="Line 987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979" name="Line 988"/>
        <xdr:cNvSpPr>
          <a:spLocks/>
        </xdr:cNvSpPr>
      </xdr:nvSpPr>
      <xdr:spPr>
        <a:xfrm>
          <a:off x="247650" y="87344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980" name="Line 989"/>
        <xdr:cNvSpPr>
          <a:spLocks/>
        </xdr:cNvSpPr>
      </xdr:nvSpPr>
      <xdr:spPr>
        <a:xfrm>
          <a:off x="257175" y="92202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981" name="Line 990"/>
        <xdr:cNvSpPr>
          <a:spLocks/>
        </xdr:cNvSpPr>
      </xdr:nvSpPr>
      <xdr:spPr>
        <a:xfrm flipV="1">
          <a:off x="3486150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982" name="Line 991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983" name="Line 992"/>
        <xdr:cNvSpPr>
          <a:spLocks/>
        </xdr:cNvSpPr>
      </xdr:nvSpPr>
      <xdr:spPr>
        <a:xfrm>
          <a:off x="2857500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84" name="Line 993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85" name="Line 994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86" name="Line 995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987" name="Line 996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88" name="Line 997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89" name="Line 998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90" name="Line 999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91" name="Line 1000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92" name="Line 1001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993" name="Line 1002"/>
        <xdr:cNvSpPr>
          <a:spLocks/>
        </xdr:cNvSpPr>
      </xdr:nvSpPr>
      <xdr:spPr>
        <a:xfrm>
          <a:off x="257175" y="88963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994" name="Line 1003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995" name="Line 1004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996" name="Line 1005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997" name="Line 1006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998" name="Line 1007"/>
        <xdr:cNvSpPr>
          <a:spLocks/>
        </xdr:cNvSpPr>
      </xdr:nvSpPr>
      <xdr:spPr>
        <a:xfrm>
          <a:off x="257175" y="82486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999" name="Line 1008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1000" name="Line 1009"/>
        <xdr:cNvSpPr>
          <a:spLocks/>
        </xdr:cNvSpPr>
      </xdr:nvSpPr>
      <xdr:spPr>
        <a:xfrm>
          <a:off x="257175" y="80962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1001" name="Rectangle 1010"/>
        <xdr:cNvSpPr>
          <a:spLocks/>
        </xdr:cNvSpPr>
      </xdr:nvSpPr>
      <xdr:spPr>
        <a:xfrm>
          <a:off x="3495675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</xdr:row>
      <xdr:rowOff>76200</xdr:rowOff>
    </xdr:from>
    <xdr:to>
      <xdr:col>10</xdr:col>
      <xdr:colOff>85725</xdr:colOff>
      <xdr:row>8</xdr:row>
      <xdr:rowOff>19050</xdr:rowOff>
    </xdr:to>
    <xdr:sp>
      <xdr:nvSpPr>
        <xdr:cNvPr id="1002" name="AutoShape 1011"/>
        <xdr:cNvSpPr>
          <a:spLocks/>
        </xdr:cNvSpPr>
      </xdr:nvSpPr>
      <xdr:spPr>
        <a:xfrm>
          <a:off x="1819275" y="885825"/>
          <a:ext cx="2066925" cy="428625"/>
        </a:xfrm>
        <a:prstGeom prst="rect"/>
        <a:noFill/>
      </xdr:spPr>
      <xdr:txBody>
        <a:bodyPr fromWordArt="1" wrap="none" lIns="91440" tIns="45720" rIns="91440" bIns="45720">
          <a:prstTxWarp prst="textCurveDown">
            <a:avLst>
              <a:gd name="adj1" fmla="val 46666"/>
              <a:gd name="adj2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Pulcini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600075</xdr:rowOff>
    </xdr:from>
    <xdr:to>
      <xdr:col>7</xdr:col>
      <xdr:colOff>0</xdr:colOff>
      <xdr:row>0</xdr:row>
      <xdr:rowOff>1333500</xdr:rowOff>
    </xdr:to>
    <xdr:sp>
      <xdr:nvSpPr>
        <xdr:cNvPr id="1" name="AutoShape 5"/>
        <xdr:cNvSpPr>
          <a:spLocks/>
        </xdr:cNvSpPr>
      </xdr:nvSpPr>
      <xdr:spPr>
        <a:xfrm rot="36337">
          <a:off x="600075" y="600075"/>
          <a:ext cx="6657975" cy="733425"/>
        </a:xfrm>
        <a:prstGeom prst="rect"/>
        <a:noFill/>
      </xdr:spPr>
      <xdr:txBody>
        <a:bodyPr fromWordArt="1" wrap="none" lIns="91440" tIns="45720" rIns="91440" bIns="45720">
          <a:prstTxWarp prst="textCurveUp">
            <a:avLst>
              <a:gd name="adj1" fmla="val 48620"/>
              <a:gd name="adj2" fmla="val 25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5000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calendario  generale  ESORDIENTI</a:t>
          </a:r>
        </a:p>
      </xdr:txBody>
    </xdr:sp>
    <xdr:clientData/>
  </xdr:twoCellAnchor>
  <xdr:twoCellAnchor>
    <xdr:from>
      <xdr:col>0</xdr:col>
      <xdr:colOff>152400</xdr:colOff>
      <xdr:row>0</xdr:row>
      <xdr:rowOff>47625</xdr:rowOff>
    </xdr:from>
    <xdr:to>
      <xdr:col>8</xdr:col>
      <xdr:colOff>333375</xdr:colOff>
      <xdr:row>0</xdr:row>
      <xdr:rowOff>447675</xdr:rowOff>
    </xdr:to>
    <xdr:sp>
      <xdr:nvSpPr>
        <xdr:cNvPr id="2" name="AutoShape 6"/>
        <xdr:cNvSpPr>
          <a:spLocks/>
        </xdr:cNvSpPr>
      </xdr:nvSpPr>
      <xdr:spPr>
        <a:xfrm>
          <a:off x="152400" y="47625"/>
          <a:ext cx="7648575" cy="4000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1" fmla="val 28125"/>
              <a:gd name="adj2" fmla="val 50000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"/>
              <a:cs typeface="Arial"/>
            </a:rPr>
            <a:t>12° Trofeo Cassa Rurale Lavis-Valle di Cembra</a:t>
          </a:r>
        </a:p>
      </xdr:txBody>
    </xdr:sp>
    <xdr:clientData/>
  </xdr:twoCellAnchor>
  <xdr:twoCellAnchor>
    <xdr:from>
      <xdr:col>3</xdr:col>
      <xdr:colOff>1333500</xdr:colOff>
      <xdr:row>0</xdr:row>
      <xdr:rowOff>485775</xdr:rowOff>
    </xdr:from>
    <xdr:to>
      <xdr:col>4</xdr:col>
      <xdr:colOff>57150</xdr:colOff>
      <xdr:row>0</xdr:row>
      <xdr:rowOff>704850</xdr:rowOff>
    </xdr:to>
    <xdr:sp>
      <xdr:nvSpPr>
        <xdr:cNvPr id="3" name="AutoShape 7"/>
        <xdr:cNvSpPr>
          <a:spLocks/>
        </xdr:cNvSpPr>
      </xdr:nvSpPr>
      <xdr:spPr>
        <a:xfrm>
          <a:off x="3400425" y="485775"/>
          <a:ext cx="1009650" cy="219075"/>
        </a:xfrm>
        <a:prstGeom prst="rect"/>
        <a:noFill/>
      </xdr:spPr>
      <xdr:txBody>
        <a:bodyPr fromWordArt="1" wrap="none" lIns="91440" tIns="45720" rIns="91440" bIns="45720">
          <a:prstTxWarp prst="textInflate">
            <a:avLst>
              <a:gd name="adj1" fmla="val 17222"/>
              <a:gd name="adj2" fmla="val 25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Xerox Sans Serif Narrow"/>
              <a:cs typeface="Xerox Sans Serif Narrow"/>
            </a:rPr>
            <a:t>2007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" name="Line 1"/>
        <xdr:cNvSpPr>
          <a:spLocks/>
        </xdr:cNvSpPr>
      </xdr:nvSpPr>
      <xdr:spPr>
        <a:xfrm>
          <a:off x="41243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26955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" y="31813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95675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6" name="Line 6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2867025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41243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4956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2867025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5" name="Line 36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6" name="Line 37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7" name="Line 38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8" name="Line 39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39" name="Line 40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0" name="Line 41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" name="Line 42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42" name="Line 43"/>
        <xdr:cNvSpPr>
          <a:spLocks/>
        </xdr:cNvSpPr>
      </xdr:nvSpPr>
      <xdr:spPr>
        <a:xfrm>
          <a:off x="257175" y="22098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44" name="Line 45"/>
        <xdr:cNvSpPr>
          <a:spLocks/>
        </xdr:cNvSpPr>
      </xdr:nvSpPr>
      <xdr:spPr>
        <a:xfrm>
          <a:off x="257175" y="20574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45" name="Line 46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6" name="Line 47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7" name="Line 48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48" name="Line 49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9" name="Line 50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0" name="Line 51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51" name="Rectangle 52"/>
        <xdr:cNvSpPr>
          <a:spLocks/>
        </xdr:cNvSpPr>
      </xdr:nvSpPr>
      <xdr:spPr>
        <a:xfrm>
          <a:off x="3505200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52" name="Line 53"/>
        <xdr:cNvSpPr>
          <a:spLocks/>
        </xdr:cNvSpPr>
      </xdr:nvSpPr>
      <xdr:spPr>
        <a:xfrm>
          <a:off x="41243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53" name="Line 54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54" name="Line 55"/>
        <xdr:cNvSpPr>
          <a:spLocks/>
        </xdr:cNvSpPr>
      </xdr:nvSpPr>
      <xdr:spPr>
        <a:xfrm>
          <a:off x="247650" y="46767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55" name="Line 56"/>
        <xdr:cNvSpPr>
          <a:spLocks/>
        </xdr:cNvSpPr>
      </xdr:nvSpPr>
      <xdr:spPr>
        <a:xfrm>
          <a:off x="257175" y="51625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56" name="Line 57"/>
        <xdr:cNvSpPr>
          <a:spLocks/>
        </xdr:cNvSpPr>
      </xdr:nvSpPr>
      <xdr:spPr>
        <a:xfrm flipV="1">
          <a:off x="3495675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57" name="Line 58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58" name="Line 59"/>
        <xdr:cNvSpPr>
          <a:spLocks/>
        </xdr:cNvSpPr>
      </xdr:nvSpPr>
      <xdr:spPr>
        <a:xfrm>
          <a:off x="2867025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59" name="Line 60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0" name="Line 61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1" name="Line 62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62" name="Line 63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3" name="Line 64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4" name="Line 65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5" name="Line 66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6" name="Line 67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7" name="Line 68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68" name="Line 69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69" name="Line 70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70" name="Line 71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71" name="Line 72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72" name="Line 73"/>
        <xdr:cNvSpPr>
          <a:spLocks/>
        </xdr:cNvSpPr>
      </xdr:nvSpPr>
      <xdr:spPr>
        <a:xfrm>
          <a:off x="257175" y="41910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73" name="Line 74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74" name="Line 75"/>
        <xdr:cNvSpPr>
          <a:spLocks/>
        </xdr:cNvSpPr>
      </xdr:nvSpPr>
      <xdr:spPr>
        <a:xfrm>
          <a:off x="257175" y="40386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75" name="Line 76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76" name="Rectangle 77"/>
        <xdr:cNvSpPr>
          <a:spLocks/>
        </xdr:cNvSpPr>
      </xdr:nvSpPr>
      <xdr:spPr>
        <a:xfrm>
          <a:off x="3505200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77" name="Line 78"/>
        <xdr:cNvSpPr>
          <a:spLocks/>
        </xdr:cNvSpPr>
      </xdr:nvSpPr>
      <xdr:spPr>
        <a:xfrm>
          <a:off x="41243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78" name="Line 79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" name="Line 80"/>
        <xdr:cNvSpPr>
          <a:spLocks/>
        </xdr:cNvSpPr>
      </xdr:nvSpPr>
      <xdr:spPr>
        <a:xfrm>
          <a:off x="247650" y="670560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0" name="Line 81"/>
        <xdr:cNvSpPr>
          <a:spLocks/>
        </xdr:cNvSpPr>
      </xdr:nvSpPr>
      <xdr:spPr>
        <a:xfrm>
          <a:off x="257175" y="71913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81" name="Line 82"/>
        <xdr:cNvSpPr>
          <a:spLocks/>
        </xdr:cNvSpPr>
      </xdr:nvSpPr>
      <xdr:spPr>
        <a:xfrm flipV="1">
          <a:off x="3495675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82" name="Line 83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83" name="Line 84"/>
        <xdr:cNvSpPr>
          <a:spLocks/>
        </xdr:cNvSpPr>
      </xdr:nvSpPr>
      <xdr:spPr>
        <a:xfrm>
          <a:off x="2867025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4" name="Line 85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5" name="Line 86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6" name="Line 87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87" name="Line 88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8" name="Line 89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89" name="Line 90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0" name="Line 91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1" name="Line 92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2" name="Line 93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93" name="Line 94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4" name="Line 95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95" name="Line 96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6" name="Line 97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97" name="Line 98"/>
        <xdr:cNvSpPr>
          <a:spLocks/>
        </xdr:cNvSpPr>
      </xdr:nvSpPr>
      <xdr:spPr>
        <a:xfrm>
          <a:off x="257175" y="62198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98" name="Line 99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99" name="Line 100"/>
        <xdr:cNvSpPr>
          <a:spLocks/>
        </xdr:cNvSpPr>
      </xdr:nvSpPr>
      <xdr:spPr>
        <a:xfrm>
          <a:off x="257175" y="60674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100" name="Line 101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101" name="Rectangle 102"/>
        <xdr:cNvSpPr>
          <a:spLocks/>
        </xdr:cNvSpPr>
      </xdr:nvSpPr>
      <xdr:spPr>
        <a:xfrm>
          <a:off x="3505200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102" name="Line 103"/>
        <xdr:cNvSpPr>
          <a:spLocks/>
        </xdr:cNvSpPr>
      </xdr:nvSpPr>
      <xdr:spPr>
        <a:xfrm>
          <a:off x="41243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103" name="Line 104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04" name="Line 105"/>
        <xdr:cNvSpPr>
          <a:spLocks/>
        </xdr:cNvSpPr>
      </xdr:nvSpPr>
      <xdr:spPr>
        <a:xfrm>
          <a:off x="247650" y="87344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105" name="Line 106"/>
        <xdr:cNvSpPr>
          <a:spLocks/>
        </xdr:cNvSpPr>
      </xdr:nvSpPr>
      <xdr:spPr>
        <a:xfrm>
          <a:off x="257175" y="92202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106" name="Line 107"/>
        <xdr:cNvSpPr>
          <a:spLocks/>
        </xdr:cNvSpPr>
      </xdr:nvSpPr>
      <xdr:spPr>
        <a:xfrm flipV="1">
          <a:off x="3495675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107" name="Line 108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108" name="Line 109"/>
        <xdr:cNvSpPr>
          <a:spLocks/>
        </xdr:cNvSpPr>
      </xdr:nvSpPr>
      <xdr:spPr>
        <a:xfrm>
          <a:off x="2867025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09" name="Line 110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0" name="Line 111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1" name="Line 112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12" name="Line 113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3" name="Line 114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4" name="Line 115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5" name="Line 116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6" name="Line 117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7" name="Line 118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18" name="Line 119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19" name="Line 120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20" name="Line 121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1" name="Line 122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122" name="Line 123"/>
        <xdr:cNvSpPr>
          <a:spLocks/>
        </xdr:cNvSpPr>
      </xdr:nvSpPr>
      <xdr:spPr>
        <a:xfrm>
          <a:off x="257175" y="82486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23" name="Line 124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124" name="Line 125"/>
        <xdr:cNvSpPr>
          <a:spLocks/>
        </xdr:cNvSpPr>
      </xdr:nvSpPr>
      <xdr:spPr>
        <a:xfrm>
          <a:off x="257175" y="80962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125" name="Line 126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126" name="Rectangle 127"/>
        <xdr:cNvSpPr>
          <a:spLocks/>
        </xdr:cNvSpPr>
      </xdr:nvSpPr>
      <xdr:spPr>
        <a:xfrm>
          <a:off x="3505200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27" name="Line 128"/>
        <xdr:cNvSpPr>
          <a:spLocks/>
        </xdr:cNvSpPr>
      </xdr:nvSpPr>
      <xdr:spPr>
        <a:xfrm>
          <a:off x="41243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128" name="Line 129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9" name="Line 130"/>
        <xdr:cNvSpPr>
          <a:spLocks/>
        </xdr:cNvSpPr>
      </xdr:nvSpPr>
      <xdr:spPr>
        <a:xfrm>
          <a:off x="247650" y="26955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30" name="Line 132"/>
        <xdr:cNvSpPr>
          <a:spLocks/>
        </xdr:cNvSpPr>
      </xdr:nvSpPr>
      <xdr:spPr>
        <a:xfrm flipV="1">
          <a:off x="3495675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131" name="Line 133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32" name="Line 134"/>
        <xdr:cNvSpPr>
          <a:spLocks/>
        </xdr:cNvSpPr>
      </xdr:nvSpPr>
      <xdr:spPr>
        <a:xfrm>
          <a:off x="2867025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3" name="Line 135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" name="Line 136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5" name="Line 137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36" name="Line 138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7" name="Line 139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8" name="Line 140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9" name="Line 141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0" name="Line 142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1" name="Line 143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2" name="Line 144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43" name="Line 145"/>
        <xdr:cNvSpPr>
          <a:spLocks/>
        </xdr:cNvSpPr>
      </xdr:nvSpPr>
      <xdr:spPr>
        <a:xfrm>
          <a:off x="41243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144" name="Line 146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5" name="Line 147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6" name="Line 148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7" name="Line 149"/>
        <xdr:cNvSpPr>
          <a:spLocks/>
        </xdr:cNvSpPr>
      </xdr:nvSpPr>
      <xdr:spPr>
        <a:xfrm flipV="1">
          <a:off x="34956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148" name="Line 150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49" name="Line 151"/>
        <xdr:cNvSpPr>
          <a:spLocks/>
        </xdr:cNvSpPr>
      </xdr:nvSpPr>
      <xdr:spPr>
        <a:xfrm>
          <a:off x="2867025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0" name="Line 152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1" name="Line 153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2" name="Line 154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53" name="Line 155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4" name="Line 156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5" name="Line 157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6" name="Line 158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7" name="Line 159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8" name="Line 160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9" name="Line 161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0" name="Line 163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1" name="Line 164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2" name="Line 165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3" name="Line 166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4" name="Line 167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5" name="Line 168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6" name="Line 169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67" name="Line 170"/>
        <xdr:cNvSpPr>
          <a:spLocks/>
        </xdr:cNvSpPr>
      </xdr:nvSpPr>
      <xdr:spPr>
        <a:xfrm>
          <a:off x="257175" y="22098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8" name="Line 171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169" name="Line 172"/>
        <xdr:cNvSpPr>
          <a:spLocks/>
        </xdr:cNvSpPr>
      </xdr:nvSpPr>
      <xdr:spPr>
        <a:xfrm>
          <a:off x="257175" y="20574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170" name="Line 173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1" name="Line 174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2" name="Line 175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73" name="Line 176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4" name="Line 177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5" name="Line 178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176" name="Rectangle 179"/>
        <xdr:cNvSpPr>
          <a:spLocks/>
        </xdr:cNvSpPr>
      </xdr:nvSpPr>
      <xdr:spPr>
        <a:xfrm>
          <a:off x="3505200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177" name="Line 180"/>
        <xdr:cNvSpPr>
          <a:spLocks/>
        </xdr:cNvSpPr>
      </xdr:nvSpPr>
      <xdr:spPr>
        <a:xfrm>
          <a:off x="41243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178" name="Line 181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79" name="Line 182"/>
        <xdr:cNvSpPr>
          <a:spLocks/>
        </xdr:cNvSpPr>
      </xdr:nvSpPr>
      <xdr:spPr>
        <a:xfrm>
          <a:off x="247650" y="46767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80" name="Line 183"/>
        <xdr:cNvSpPr>
          <a:spLocks/>
        </xdr:cNvSpPr>
      </xdr:nvSpPr>
      <xdr:spPr>
        <a:xfrm>
          <a:off x="257175" y="51625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81" name="Line 184"/>
        <xdr:cNvSpPr>
          <a:spLocks/>
        </xdr:cNvSpPr>
      </xdr:nvSpPr>
      <xdr:spPr>
        <a:xfrm flipV="1">
          <a:off x="3495675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182" name="Line 185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183" name="Line 186"/>
        <xdr:cNvSpPr>
          <a:spLocks/>
        </xdr:cNvSpPr>
      </xdr:nvSpPr>
      <xdr:spPr>
        <a:xfrm>
          <a:off x="2867025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4" name="Line 187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5" name="Line 188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6" name="Line 189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187" name="Line 190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8" name="Line 191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89" name="Line 192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0" name="Line 193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1" name="Line 194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92" name="Line 195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93" name="Line 196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194" name="Line 197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95" name="Line 198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96" name="Line 199"/>
        <xdr:cNvSpPr>
          <a:spLocks/>
        </xdr:cNvSpPr>
      </xdr:nvSpPr>
      <xdr:spPr>
        <a:xfrm>
          <a:off x="257175" y="41910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97" name="Line 200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198" name="Line 201"/>
        <xdr:cNvSpPr>
          <a:spLocks/>
        </xdr:cNvSpPr>
      </xdr:nvSpPr>
      <xdr:spPr>
        <a:xfrm>
          <a:off x="257175" y="40386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199" name="Line 202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200" name="Rectangle 203"/>
        <xdr:cNvSpPr>
          <a:spLocks/>
        </xdr:cNvSpPr>
      </xdr:nvSpPr>
      <xdr:spPr>
        <a:xfrm>
          <a:off x="3505200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201" name="Line 204"/>
        <xdr:cNvSpPr>
          <a:spLocks/>
        </xdr:cNvSpPr>
      </xdr:nvSpPr>
      <xdr:spPr>
        <a:xfrm>
          <a:off x="41243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202" name="Line 205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Line 206"/>
        <xdr:cNvSpPr>
          <a:spLocks/>
        </xdr:cNvSpPr>
      </xdr:nvSpPr>
      <xdr:spPr>
        <a:xfrm>
          <a:off x="247650" y="670560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Line 207"/>
        <xdr:cNvSpPr>
          <a:spLocks/>
        </xdr:cNvSpPr>
      </xdr:nvSpPr>
      <xdr:spPr>
        <a:xfrm>
          <a:off x="257175" y="71913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205" name="Line 208"/>
        <xdr:cNvSpPr>
          <a:spLocks/>
        </xdr:cNvSpPr>
      </xdr:nvSpPr>
      <xdr:spPr>
        <a:xfrm flipV="1">
          <a:off x="3495675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206" name="Line 209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207" name="Line 210"/>
        <xdr:cNvSpPr>
          <a:spLocks/>
        </xdr:cNvSpPr>
      </xdr:nvSpPr>
      <xdr:spPr>
        <a:xfrm>
          <a:off x="2867025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8" name="Line 211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9" name="Line 212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0" name="Line 213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211" name="Line 214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2" name="Line 215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3" name="Line 216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4" name="Line 217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5" name="Line 218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6" name="Line 219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7" name="Line 220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18" name="Line 221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219" name="Line 222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20" name="Line 223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221" name="Line 224"/>
        <xdr:cNvSpPr>
          <a:spLocks/>
        </xdr:cNvSpPr>
      </xdr:nvSpPr>
      <xdr:spPr>
        <a:xfrm>
          <a:off x="257175" y="62198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222" name="Line 225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223" name="Line 226"/>
        <xdr:cNvSpPr>
          <a:spLocks/>
        </xdr:cNvSpPr>
      </xdr:nvSpPr>
      <xdr:spPr>
        <a:xfrm>
          <a:off x="257175" y="60674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224" name="Line 227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225" name="Rectangle 228"/>
        <xdr:cNvSpPr>
          <a:spLocks/>
        </xdr:cNvSpPr>
      </xdr:nvSpPr>
      <xdr:spPr>
        <a:xfrm>
          <a:off x="3505200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226" name="Line 229"/>
        <xdr:cNvSpPr>
          <a:spLocks/>
        </xdr:cNvSpPr>
      </xdr:nvSpPr>
      <xdr:spPr>
        <a:xfrm>
          <a:off x="41243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227" name="Line 230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228" name="Line 231"/>
        <xdr:cNvSpPr>
          <a:spLocks/>
        </xdr:cNvSpPr>
      </xdr:nvSpPr>
      <xdr:spPr>
        <a:xfrm>
          <a:off x="247650" y="87344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29" name="Line 232"/>
        <xdr:cNvSpPr>
          <a:spLocks/>
        </xdr:cNvSpPr>
      </xdr:nvSpPr>
      <xdr:spPr>
        <a:xfrm>
          <a:off x="257175" y="92202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230" name="Line 233"/>
        <xdr:cNvSpPr>
          <a:spLocks/>
        </xdr:cNvSpPr>
      </xdr:nvSpPr>
      <xdr:spPr>
        <a:xfrm flipV="1">
          <a:off x="3495675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231" name="Line 234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232" name="Line 235"/>
        <xdr:cNvSpPr>
          <a:spLocks/>
        </xdr:cNvSpPr>
      </xdr:nvSpPr>
      <xdr:spPr>
        <a:xfrm>
          <a:off x="2867025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3" name="Line 236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4" name="Line 237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5" name="Line 238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236" name="Line 239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7" name="Line 240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8" name="Line 241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39" name="Line 242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0" name="Line 243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1" name="Line 244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42" name="Line 245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243" name="Line 246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44" name="Line 247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245" name="Line 248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246" name="Line 249"/>
        <xdr:cNvSpPr>
          <a:spLocks/>
        </xdr:cNvSpPr>
      </xdr:nvSpPr>
      <xdr:spPr>
        <a:xfrm>
          <a:off x="257175" y="82486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247" name="Line 250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248" name="Line 251"/>
        <xdr:cNvSpPr>
          <a:spLocks/>
        </xdr:cNvSpPr>
      </xdr:nvSpPr>
      <xdr:spPr>
        <a:xfrm>
          <a:off x="257175" y="80962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249" name="Line 252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250" name="Rectangle 253"/>
        <xdr:cNvSpPr>
          <a:spLocks/>
        </xdr:cNvSpPr>
      </xdr:nvSpPr>
      <xdr:spPr>
        <a:xfrm>
          <a:off x="3505200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51" name="Line 255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52" name="Line 256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253" name="Line 257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254" name="Line 258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255" name="Line 259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256" name="Line 260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257" name="Line 261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258" name="Line 262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259" name="Line 263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260" name="Line 264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261" name="Line 265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262" name="Line 266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263" name="Line 267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264" name="Line 268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265" name="Line 269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266" name="Line 270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267" name="Line 271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268" name="Line 272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69" name="Line 273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270" name="Line 274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271" name="Line 275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272" name="Line 276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273" name="Line 277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274" name="Line 278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5" name="Line 280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" name="Line 281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7" name="Line 282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" name="Line 28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9" name="Line 28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0" name="Line 28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81" name="Line 286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" name="Line 28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8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28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" name="Line 29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" name="Line 29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" name="Line 29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8" name="Line 293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89" name="Line 294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295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" name="Line 296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Line 297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93" name="Line 298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4" name="Line 299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" name="Line 30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Line 30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30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98" name="Line 303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" name="Line 30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Line 30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30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Line 308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Line 30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305" name="AutoShape 310"/>
        <xdr:cNvSpPr>
          <a:spLocks/>
        </xdr:cNvSpPr>
      </xdr:nvSpPr>
      <xdr:spPr>
        <a:xfrm>
          <a:off x="2667000" y="0"/>
          <a:ext cx="6572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3366FF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2006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6" name="Line 311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7" name="Line 312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8" name="Line 313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9" name="Line 314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0" name="Line 315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11" name="Line 316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2" name="Line 317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13" name="Line 318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4" name="Line 319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15" name="Line 320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6" name="Line 321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Line 32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32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319" name="Line 324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32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" name="Line 32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322" name="Rectangle 327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3" name="Line 328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324" name="Line 329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" name="Line 330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" name="Line 33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" name="Line 332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28" name="Line 333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29" name="Line 334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" name="Line 33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" name="Line 33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" name="Line 33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333" name="Line 338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" name="Line 33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" name="Line 34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" name="Line 34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" name="Line 34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Line 34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4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0" name="Line 345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41" name="Line 346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2" name="Line 347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43" name="Line 348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4" name="Line 349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45" name="Line 350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6" name="Line 351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347" name="Rectangle 352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8" name="Line 353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349" name="Line 354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355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Line 35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Line 357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53" name="Line 358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4" name="Line 359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6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36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Line 36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358" name="Line 363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6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36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Line 36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Line 36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8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36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65" name="Line 370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66" name="Line 371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67" name="Line 372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68" name="Line 373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69" name="Line 374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70" name="Line 375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71" name="Line 376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372" name="Rectangle 377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3" name="Line 378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374" name="Line 379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80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38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" name="Line 382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78" name="Line 383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79" name="Line 384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38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383" name="Line 388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38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" name="Line 39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39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" name="Line 39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" name="Line 39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" name="Line 39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90" name="Line 395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91" name="Line 396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92" name="Line 397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93" name="Line 398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94" name="Line 399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395" name="Line 400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96" name="Line 401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397" name="Rectangle 402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8" name="Line 403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" name="Line 404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0" name="Line 405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01" name="Line 406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02" name="Line 407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403" name="Line 408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" name="Line 409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10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411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07" name="Line 412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8" name="Line 413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" name="Line 41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0" name="Line 41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1" name="Line 41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12" name="Line 417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" name="Line 418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" name="Line 41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" name="Line 42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" name="Line 42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" name="Line 42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" name="Line 42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419" name="AutoShape 424"/>
        <xdr:cNvSpPr>
          <a:spLocks/>
        </xdr:cNvSpPr>
      </xdr:nvSpPr>
      <xdr:spPr>
        <a:xfrm>
          <a:off x="247650" y="0"/>
          <a:ext cx="4533900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11° TROFEO Cassa Rurale Lavis-Valle di Cembra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0" name="Line 425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1" name="Line 426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2" name="Line 427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3" name="Line 428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4" name="Line 429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25" name="Line 430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6" name="Line 431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427" name="Line 432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8" name="Line 433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429" name="Line 434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30" name="Line 435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" name="Line 43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" name="Line 43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33" name="Line 438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" name="Line 43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" name="Line 44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436" name="Rectangle 441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7" name="Line 442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438" name="Line 443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" name="Line 444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" name="Line 44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" name="Line 446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42" name="Line 447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3" name="Line 448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" name="Line 44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" name="Line 45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" name="Line 45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47" name="Line 452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" name="Line 45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" name="Line 45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" name="Line 45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" name="Line 45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" name="Line 45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3" name="Line 458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54" name="Line 459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5" name="Line 460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456" name="Line 461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7" name="Line 462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458" name="Line 463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9" name="Line 464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460" name="Rectangle 465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61" name="Line 466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462" name="Line 467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" name="Line 468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" name="Line 46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" name="Line 470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66" name="Line 471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67" name="Line 472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" name="Line 47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" name="Line 47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" name="Line 47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71" name="Line 476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" name="Line 47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" name="Line 478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" name="Line 47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" name="Line 48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" name="Line 481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" name="Line 48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8" name="Line 483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79" name="Line 484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0" name="Line 485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481" name="Line 486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2" name="Line 487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483" name="Line 488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4" name="Line 489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485" name="Rectangle 490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86" name="Line 491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487" name="Line 492"/>
        <xdr:cNvSpPr>
          <a:spLocks/>
        </xdr:cNvSpPr>
      </xdr:nvSpPr>
      <xdr:spPr>
        <a:xfrm>
          <a:off x="13335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" name="Line 493"/>
        <xdr:cNvSpPr>
          <a:spLocks/>
        </xdr:cNvSpPr>
      </xdr:nvSpPr>
      <xdr:spPr>
        <a:xfrm>
          <a:off x="123825" y="0"/>
          <a:ext cx="316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" name="Line 49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" name="Line 495"/>
        <xdr:cNvSpPr>
          <a:spLocks/>
        </xdr:cNvSpPr>
      </xdr:nvSpPr>
      <xdr:spPr>
        <a:xfrm flipV="1">
          <a:off x="3286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491" name="Line 496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2" name="Line 497"/>
        <xdr:cNvSpPr>
          <a:spLocks/>
        </xdr:cNvSpPr>
      </xdr:nvSpPr>
      <xdr:spPr>
        <a:xfrm>
          <a:off x="26098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" name="Line 498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" name="Line 499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" name="Line 500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96" name="Line 501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" name="Line 502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" name="Line 503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" name="Line 504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" name="Line 505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" name="Line 506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" name="Line 507"/>
        <xdr:cNvSpPr>
          <a:spLocks/>
        </xdr:cNvSpPr>
      </xdr:nvSpPr>
      <xdr:spPr>
        <a:xfrm>
          <a:off x="133350" y="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3" name="Line 508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04" name="Line 509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5" name="Line 510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06" name="Line 511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7" name="Line 512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08" name="Line 513"/>
        <xdr:cNvSpPr>
          <a:spLocks/>
        </xdr:cNvSpPr>
      </xdr:nvSpPr>
      <xdr:spPr>
        <a:xfrm>
          <a:off x="133350" y="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9" name="Line 514"/>
        <xdr:cNvSpPr>
          <a:spLocks/>
        </xdr:cNvSpPr>
      </xdr:nvSpPr>
      <xdr:spPr>
        <a:xfrm>
          <a:off x="133350" y="0"/>
          <a:ext cx="459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510" name="Rectangle 515"/>
        <xdr:cNvSpPr>
          <a:spLocks/>
        </xdr:cNvSpPr>
      </xdr:nvSpPr>
      <xdr:spPr>
        <a:xfrm>
          <a:off x="329565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10</xdr:col>
      <xdr:colOff>314325</xdr:colOff>
      <xdr:row>0</xdr:row>
      <xdr:rowOff>0</xdr:rowOff>
    </xdr:to>
    <xdr:sp>
      <xdr:nvSpPr>
        <xdr:cNvPr id="511" name="AutoShape 516"/>
        <xdr:cNvSpPr>
          <a:spLocks/>
        </xdr:cNvSpPr>
      </xdr:nvSpPr>
      <xdr:spPr>
        <a:xfrm>
          <a:off x="1619250" y="0"/>
          <a:ext cx="2505075" cy="0"/>
        </a:xfrm>
        <a:prstGeom prst="rect"/>
        <a:noFill/>
      </xdr:spPr>
      <xdr:txBody>
        <a:bodyPr fromWordArt="1" wrap="none" lIns="91440" tIns="45720" rIns="91440" bIns="45720">
          <a:prstTxWarp prst="textCurveDown">
            <a:avLst>
              <a:gd name="adj1" fmla="val 46666"/>
              <a:gd name="adj2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Esordienti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12" name="Line 517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13" name="Line 518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14" name="Line 519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15" name="Line 520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16" name="Line 521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17" name="Line 522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18" name="Line 523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19" name="Line 524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20" name="Line 525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21" name="Line 526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22" name="Line 527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23" name="Line 528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24" name="Line 529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25" name="Line 530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26" name="Line 531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27" name="Line 532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28" name="Line 533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29" name="Line 534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30" name="Line 535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31" name="Line 536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32" name="Line 537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533" name="Line 538"/>
        <xdr:cNvSpPr>
          <a:spLocks/>
        </xdr:cNvSpPr>
      </xdr:nvSpPr>
      <xdr:spPr>
        <a:xfrm>
          <a:off x="133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34" name="AutoShape 539"/>
        <xdr:cNvSpPr>
          <a:spLocks/>
        </xdr:cNvSpPr>
      </xdr:nvSpPr>
      <xdr:spPr>
        <a:xfrm>
          <a:off x="1619250" y="0"/>
          <a:ext cx="2600325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1" fmla="val 9756865"/>
              <a:gd name="adj2" fmla="val 50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atin typeface="Times New Roman"/>
              <a:cs typeface="Times New Roman"/>
            </a:rPr>
            <a:t>Risultati e Classifiche  GIRONI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5" name="Line 54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536" name="Line 541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42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4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4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40" name="Line 54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1" name="Line 546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545" name="Line 550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5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5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5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5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52" name="Line 55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553" name="Line 558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9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60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61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57" name="Line 56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8" name="Line 563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6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562" name="Line 567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7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7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7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7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9" name="Line 57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0" name="Line 57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1" name="Line 57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2" name="Line 57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3" name="Line 57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74" name="Line 57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5" name="Line 58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76" name="Line 581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7" name="Line 58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578" name="Line 583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9" name="Line 58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0" name="Line 58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1" name="Line 58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582" name="Line 587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3" name="Line 58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4" name="Line 58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585" name="Rectangle 590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6" name="Line 59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587" name="Line 592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8" name="Line 593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9" name="Line 59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0" name="Line 595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591" name="Line 59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2" name="Line 597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3" name="Line 59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4" name="Line 59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5" name="Line 60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596" name="Line 60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7" name="Line 60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8" name="Line 60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9" name="Line 60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0" name="Line 60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1" name="Line 60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2" name="Line 60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3" name="Line 60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04" name="Line 60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5" name="Line 61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06" name="Line 611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7" name="Line 61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08" name="Line 613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9" name="Line 61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610" name="Rectangle 615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1" name="Line 61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612" name="Line 617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3" name="Line 618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4" name="Line 61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5" name="Line 620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16" name="Line 62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7" name="Line 622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8" name="Line 62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19" name="Line 62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0" name="Line 62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21" name="Line 626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2" name="Line 62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3" name="Line 62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4" name="Line 62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5" name="Line 63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6" name="Line 63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7" name="Line 63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8" name="Line 63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29" name="Line 634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0" name="Line 63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31" name="Line 636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33" name="Line 638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4" name="Line 63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635" name="Rectangle 640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6" name="Line 641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637" name="Line 642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8" name="Line 643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39" name="Line 64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0" name="Line 645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41" name="Line 64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2" name="Line 647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3" name="Line 64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4" name="Line 64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5" name="Line 65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46" name="Line 65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7" name="Line 65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8" name="Line 65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49" name="Line 65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0" name="Line 65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1" name="Line 65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2" name="Line 65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3" name="Line 65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54" name="Line 65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5" name="Line 66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56" name="Line 661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7" name="Line 66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58" name="Line 663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9" name="Line 66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660" name="Rectangle 665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61" name="Line 66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662" name="Line 667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3" name="Line 668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4" name="Line 669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65" name="Line 67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6" name="Line 671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7" name="Line 67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8" name="Line 67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9" name="Line 67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70" name="Line 67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1" name="Line 67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2" name="Line 67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3" name="Line 67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4" name="Line 67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5" name="Line 68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6" name="Line 68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77" name="Line 68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678" name="Line 683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9" name="Line 684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0" name="Line 685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1" name="Line 686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2" name="Line 68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3" name="Line 688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4" name="Line 68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5" name="Line 69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6" name="Line 69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87" name="Line 692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8" name="Line 69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9" name="Line 69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0" name="Line 69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1" name="Line 69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2" name="Line 69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3" name="Line 69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4" name="Line 69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5" name="Line 70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6" name="Line 70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7" name="Line 70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8" name="Line 70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99" name="Line 704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0" name="Line 70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01" name="Line 706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2" name="Line 70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03" name="Line 708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4" name="Line 70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5" name="Line 71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6" name="Line 71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07" name="Line 712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8" name="Line 71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9" name="Line 71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710" name="Rectangle 715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11" name="Line 716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712" name="Line 717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3" name="Line 718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4" name="Line 71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5" name="Line 720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6" name="Line 72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7" name="Line 722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8" name="Line 72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9" name="Line 72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0" name="Line 72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21" name="Line 726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2" name="Line 72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3" name="Line 72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4" name="Line 72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5" name="Line 73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6" name="Line 73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7" name="Line 73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28" name="Line 73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9" name="Line 73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30" name="Line 735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1" name="Line 73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32" name="Line 737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3" name="Line 73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734" name="Rectangle 739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35" name="Line 74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736" name="Line 741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7" name="Line 742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8" name="Line 74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9" name="Line 74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40" name="Line 74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1" name="Line 746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2" name="Line 74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3" name="Line 74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4" name="Line 74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45" name="Line 750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6" name="Line 75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7" name="Line 75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8" name="Line 75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9" name="Line 75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0" name="Line 75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1" name="Line 75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2" name="Line 75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3" name="Line 75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4" name="Line 75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55" name="Line 76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6" name="Line 76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57" name="Line 762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8" name="Line 76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759" name="Rectangle 764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60" name="Line 76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761" name="Line 766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2" name="Line 767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3" name="Line 76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4" name="Line 769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65" name="Line 77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6" name="Line 771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7" name="Line 77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8" name="Line 77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9" name="Line 77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70" name="Line 77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1" name="Line 77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2" name="Line 77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3" name="Line 77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4" name="Line 77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5" name="Line 78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6" name="Line 78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7" name="Line 78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78" name="Line 78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9" name="Line 78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80" name="Line 785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1" name="Line 78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782" name="Line 787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3" name="Line 78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784" name="Rectangle 789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5" name="Line 79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6" name="Line 79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7" name="Line 79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88" name="Line 79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89" name="Line 794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90" name="Line 79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1" name="Line 79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2" name="Line 79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3" name="Line 79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94" name="Line 799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5" name="Line 80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96" name="Line 80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7" name="Line 80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8" name="Line 80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99" name="Line 804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00" name="Line 80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1" name="Line 80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02" name="Line 807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3" name="Line 80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4" name="Line 80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5" name="Line 81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06" name="Line 81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07" name="Line 81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08" name="Line 81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09" name="Line 81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810" name="Line 815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1" name="Line 816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2" name="Line 81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3" name="Line 818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4" name="Line 819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5" name="Line 82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6" name="Line 82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7" name="Line 82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18" name="Line 82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9" name="Line 82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0" name="Line 82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1" name="Line 82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2" name="Line 82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3" name="Line 82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4" name="Line 82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5" name="Line 83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826" name="Line 831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7" name="Line 832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8" name="Line 833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9" name="Line 83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30" name="Line 83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1" name="Line 836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2" name="Line 83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3" name="Line 83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4" name="Line 83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35" name="Line 840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6" name="Line 84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7" name="Line 84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8" name="Line 84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9" name="Line 84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0" name="Line 84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1" name="Line 84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2" name="Line 84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43" name="Line 84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4" name="Line 84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45" name="Line 85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6" name="Line 85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47" name="Line 852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8" name="Line 85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9" name="Line 85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0" name="Line 85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51" name="Line 856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2" name="Line 85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3" name="Line 85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54" name="Rectangle 859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55" name="Line 86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856" name="Line 861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7" name="Line 862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8" name="Line 86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9" name="Line 86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0" name="Line 86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1" name="Line 866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2" name="Line 86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3" name="Line 86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4" name="Line 86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65" name="Line 870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6" name="Line 87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7" name="Line 87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8" name="Line 87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9" name="Line 87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0" name="Line 87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1" name="Line 87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2" name="Line 87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73" name="Line 87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4" name="Line 87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75" name="Line 88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6" name="Line 88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77" name="Line 882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8" name="Line 88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79" name="Rectangle 884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80" name="Line 88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881" name="Line 886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2" name="Line 887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3" name="Line 88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4" name="Line 889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85" name="Line 89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6" name="Line 891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7" name="Line 89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8" name="Line 89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9" name="Line 89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890" name="Line 89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1" name="Line 89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2" name="Line 89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3" name="Line 89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4" name="Line 89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5" name="Line 90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6" name="Line 90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7" name="Line 90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98" name="Line 90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9" name="Line 90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00" name="Line 905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1" name="Line 90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02" name="Line 907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3" name="Line 90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904" name="Rectangle 909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05" name="Line 91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906" name="Line 911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7" name="Line 912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8" name="Line 91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9" name="Line 91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10" name="Line 91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1" name="Line 916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2" name="Line 91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3" name="Line 91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4" name="Line 91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15" name="Line 920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6" name="Line 92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7" name="Line 92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8" name="Line 92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9" name="Line 92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0" name="Line 92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1" name="Line 92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2" name="Line 92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23" name="Line 92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4" name="Line 92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25" name="Line 93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6" name="Line 93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27" name="Line 932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8" name="Line 93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929" name="Rectangle 934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30" name="Line 93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931" name="Line 936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2" name="Line 937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3" name="Line 938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4" name="Line 939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5" name="Line 94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6" name="Line 94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7" name="Line 94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38" name="Line 94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9" name="Line 94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0" name="Line 94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1" name="Line 94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2" name="Line 94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3" name="Line 94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4" name="Line 94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45" name="Line 95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946" name="Line 951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7" name="Line 952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8" name="Line 953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9" name="Line 95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0" name="Line 95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1" name="Line 956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2" name="Line 95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3" name="Line 95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4" name="Line 95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55" name="Line 960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6" name="Line 96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7" name="Line 96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8" name="Line 96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9" name="Line 96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0" name="Line 96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1" name="Line 96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2" name="Line 96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63" name="Line 96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4" name="Line 96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65" name="Line 97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6" name="Line 97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67" name="Line 972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8" name="Line 97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9" name="Line 97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0" name="Line 97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71" name="Line 976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2" name="Line 97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3" name="Line 97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974" name="Rectangle 979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75" name="Line 980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976" name="Line 981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7" name="Line 982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8" name="Line 98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9" name="Line 98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80" name="Line 98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1" name="Line 986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2" name="Line 98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3" name="Line 98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4" name="Line 98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85" name="Line 990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6" name="Line 99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7" name="Line 99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8" name="Line 99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9" name="Line 99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0" name="Line 99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1" name="Line 99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92" name="Line 99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3" name="Line 99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94" name="Line 999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5" name="Line 100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996" name="Line 1001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97" name="Line 100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998" name="Rectangle 1003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99" name="Line 1004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000" name="Line 1005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1" name="Line 1006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2" name="Line 100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3" name="Line 1008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04" name="Line 100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5" name="Line 1010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6" name="Line 101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7" name="Line 101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8" name="Line 101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09" name="Line 1014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0" name="Line 101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1" name="Line 101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2" name="Line 101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3" name="Line 101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4" name="Line 101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5" name="Line 102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6" name="Line 102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17" name="Line 102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8" name="Line 102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19" name="Line 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0" name="Line 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21" name="Line 2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2" name="Line 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023" name="Rectangle 4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24" name="Line 5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025" name="Line 6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6" name="Line 7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7" name="Line 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8" name="Line 9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29" name="Line 1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0" name="Line 11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1" name="Line 1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2" name="Line 1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3" name="Line 1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34" name="Line 1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5" name="Line 1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6" name="Line 1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7" name="Line 1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8" name="Line 1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9" name="Line 2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0" name="Line 2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1" name="Line 2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2" name="Line 2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3" name="Line 2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44" name="Line 25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5" name="Line 2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46" name="Line 27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47" name="Line 2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048" name="Rectangle 29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49" name="Line 3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0" name="Line 3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1" name="Line 32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2" name="Line 3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3" name="Line 34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4" name="Line 3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5" name="Line 3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6" name="Line 37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7" name="Line 3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8" name="Line 39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59" name="Line 4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0" name="Line 4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1" name="Line 4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62" name="Line 4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3" name="Line 44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64" name="Line 4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5" name="Line 4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6" name="Line 4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7" name="Line 4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68" name="Line 49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69" name="Line 5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70" name="Line 5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71" name="Line 5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072" name="Line 53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3" name="Line 54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4" name="Line 5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5" name="Line 56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6" name="Line 57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7" name="Line 5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8" name="Line 5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9" name="Line 6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80" name="Line 6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1" name="Line 6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2" name="Line 6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3" name="Line 6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4" name="Line 6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5" name="Line 6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6" name="Line 6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7" name="Line 6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088" name="Line 69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89" name="Line 70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0" name="Line 71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1" name="Line 72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092" name="Line 7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3" name="Line 74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4" name="Line 7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5" name="Line 7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6" name="Line 7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97" name="Line 78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8" name="Line 7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99" name="Line 8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00" name="Line 8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01" name="Line 8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02" name="Line 8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03" name="Line 8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4" name="Line 8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05" name="Line 8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6" name="Line 8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07" name="Line 88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8" name="Line 8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09" name="Line 9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10" name="Line 9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11" name="Line 9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12" name="Line 9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13" name="Line 94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14" name="Line 9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15" name="Line 9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116" name="Rectangle 97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17" name="Line 9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118" name="Line 99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19" name="Line 100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0" name="Line 10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1" name="Line 102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22" name="Line 10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3" name="Line 104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4" name="Line 10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5" name="Line 10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6" name="Line 10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27" name="Line 108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8" name="Line 10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29" name="Line 11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0" name="Line 11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1" name="Line 11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2" name="Line 11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3" name="Line 11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4" name="Line 11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35" name="Line 11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6" name="Line 11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37" name="Line 118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38" name="Line 11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39" name="Line 12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0" name="Line 12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141" name="Rectangle 122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42" name="Line 12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143" name="Line 124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4" name="Line 125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5" name="Line 12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6" name="Line 127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47" name="Line 12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8" name="Line 129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9" name="Line 13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0" name="Line 13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1" name="Line 13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52" name="Line 13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3" name="Line 13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4" name="Line 13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5" name="Line 13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6" name="Line 13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7" name="Line 13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8" name="Line 13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9" name="Line 14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60" name="Line 141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1" name="Line 142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62" name="Line 143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3" name="Line 14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64" name="Line 145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5" name="Line 14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166" name="Rectangle 147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67" name="Line 14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168" name="Line 149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9" name="Line 150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0" name="Line 15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1" name="Line 152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72" name="Line 15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3" name="Line 154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4" name="Line 15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5" name="Line 15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6" name="Line 15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77" name="Line 158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8" name="Line 15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9" name="Line 16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0" name="Line 16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1" name="Line 16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2" name="Line 16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3" name="Line 16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4" name="Line 16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185" name="Line 16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6" name="Line 16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87" name="Line 168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8" name="Line 16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89" name="Line 17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0" name="Line 17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191" name="Rectangle 172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92" name="Line 173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193" name="Line 174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4" name="Line 175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5" name="Line 176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6" name="Line 177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7" name="Line 17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8" name="Line 17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9" name="Line 18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00" name="Line 18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1" name="Line 18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2" name="Line 18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3" name="Line 18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4" name="Line 18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5" name="Line 18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6" name="Line 18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07" name="Line 18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208" name="Line 189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9" name="Line 190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0" name="Line 191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1" name="Line 192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12" name="Line 19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3" name="Line 194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4" name="Line 19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5" name="Line 19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6" name="Line 19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17" name="Line 198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8" name="Line 19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9" name="Line 20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0" name="Line 20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1" name="Line 20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2" name="Line 20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3" name="Line 20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4" name="Line 20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25" name="Line 20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6" name="Line 207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27" name="Line 208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8" name="Line 20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29" name="Line 210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30" name="Line 21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1" name="Line 21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2" name="Line 21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33" name="Line 214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4" name="Line 21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5" name="Line 21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236" name="Rectangle 217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37" name="Line 218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238" name="Line 219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9" name="Line 220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0" name="Line 22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1" name="Line 222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42" name="Line 22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3" name="Line 224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4" name="Line 22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5" name="Line 22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6" name="Line 22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47" name="Line 228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8" name="Line 22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9" name="Line 23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0" name="Line 23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1" name="Line 23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2" name="Line 23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3" name="Line 23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54" name="Line 23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5" name="Line 23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56" name="Line 237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7" name="Line 23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58" name="Line 239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59" name="Line 24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260" name="Rectangle 241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61" name="Line 242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262" name="Line 243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3" name="Line 244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4" name="Line 24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5" name="Line 246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66" name="Line 24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7" name="Line 248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8" name="Line 24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9" name="Line 25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0" name="Line 25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71" name="Line 252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2" name="Line 25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3" name="Line 25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4" name="Line 25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5" name="Line 25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6" name="Line 257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7" name="Line 25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78" name="Line 259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79" name="Line 26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0" name="Line 261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81" name="Line 262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2" name="Line 263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283" name="Line 264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84" name="Line 265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285" name="Rectangle 266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86" name="Line 267"/>
        <xdr:cNvSpPr>
          <a:spLocks/>
        </xdr:cNvSpPr>
      </xdr:nvSpPr>
      <xdr:spPr>
        <a:xfrm>
          <a:off x="412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287" name="Line 268"/>
        <xdr:cNvSpPr>
          <a:spLocks/>
        </xdr:cNvSpPr>
      </xdr:nvSpPr>
      <xdr:spPr>
        <a:xfrm>
          <a:off x="25717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8" name="Line 269"/>
        <xdr:cNvSpPr>
          <a:spLocks/>
        </xdr:cNvSpPr>
      </xdr:nvSpPr>
      <xdr:spPr>
        <a:xfrm>
          <a:off x="247650" y="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9" name="Line 27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0" name="Line 271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91" name="Line 27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92" name="Line 273"/>
        <xdr:cNvSpPr>
          <a:spLocks/>
        </xdr:cNvSpPr>
      </xdr:nvSpPr>
      <xdr:spPr>
        <a:xfrm>
          <a:off x="286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3" name="Line 274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4" name="Line 275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5" name="Line 276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296" name="Line 277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7" name="Line 278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8" name="Line 279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9" name="Line 280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0" name="Line 281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1" name="Line 282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2" name="Line 283"/>
        <xdr:cNvSpPr>
          <a:spLocks/>
        </xdr:cNvSpPr>
      </xdr:nvSpPr>
      <xdr:spPr>
        <a:xfrm>
          <a:off x="257175" y="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3" name="Line 284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04" name="Line 285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5" name="Line 286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306" name="Line 287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7" name="Line 288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308" name="Line 289"/>
        <xdr:cNvSpPr>
          <a:spLocks/>
        </xdr:cNvSpPr>
      </xdr:nvSpPr>
      <xdr:spPr>
        <a:xfrm>
          <a:off x="257175" y="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09" name="Line 290"/>
        <xdr:cNvSpPr>
          <a:spLocks/>
        </xdr:cNvSpPr>
      </xdr:nvSpPr>
      <xdr:spPr>
        <a:xfrm>
          <a:off x="257175" y="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310" name="Rectangle 291"/>
        <xdr:cNvSpPr>
          <a:spLocks/>
        </xdr:cNvSpPr>
      </xdr:nvSpPr>
      <xdr:spPr>
        <a:xfrm>
          <a:off x="3505200" y="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1" name="Line 29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2" name="Line 29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13" name="Line 294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14" name="Line 29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5" name="Line 29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6" name="Line 297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7" name="Line 29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18" name="Line 299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9" name="Line 30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20" name="Line 30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1" name="Line 30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2" name="Line 303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3" name="Line 304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24" name="Line 305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5" name="Line 306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26" name="Line 307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7" name="Line 308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8" name="Line 309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9" name="Line 310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30" name="Line 311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31" name="Line 312"/>
        <xdr:cNvSpPr>
          <a:spLocks/>
        </xdr:cNvSpPr>
      </xdr:nvSpPr>
      <xdr:spPr>
        <a:xfrm>
          <a:off x="25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32" name="Line 313"/>
        <xdr:cNvSpPr>
          <a:spLocks/>
        </xdr:cNvSpPr>
      </xdr:nvSpPr>
      <xdr:spPr>
        <a:xfrm>
          <a:off x="2571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333" name="Line 314"/>
        <xdr:cNvSpPr>
          <a:spLocks/>
        </xdr:cNvSpPr>
      </xdr:nvSpPr>
      <xdr:spPr>
        <a:xfrm>
          <a:off x="41243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1334" name="Line 315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35" name="Line 316"/>
        <xdr:cNvSpPr>
          <a:spLocks/>
        </xdr:cNvSpPr>
      </xdr:nvSpPr>
      <xdr:spPr>
        <a:xfrm>
          <a:off x="247650" y="26955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1336" name="Line 317"/>
        <xdr:cNvSpPr>
          <a:spLocks/>
        </xdr:cNvSpPr>
      </xdr:nvSpPr>
      <xdr:spPr>
        <a:xfrm>
          <a:off x="257175" y="31813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337" name="Line 318"/>
        <xdr:cNvSpPr>
          <a:spLocks/>
        </xdr:cNvSpPr>
      </xdr:nvSpPr>
      <xdr:spPr>
        <a:xfrm flipV="1">
          <a:off x="3495675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1338" name="Line 319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339" name="Line 320"/>
        <xdr:cNvSpPr>
          <a:spLocks/>
        </xdr:cNvSpPr>
      </xdr:nvSpPr>
      <xdr:spPr>
        <a:xfrm>
          <a:off x="2867025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0" name="Line 321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1" name="Line 322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2" name="Line 323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343" name="Line 324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4" name="Line 325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5" name="Line 326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6" name="Line 327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7" name="Line 328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8" name="Line 329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349" name="Line 330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350" name="Line 331"/>
        <xdr:cNvSpPr>
          <a:spLocks/>
        </xdr:cNvSpPr>
      </xdr:nvSpPr>
      <xdr:spPr>
        <a:xfrm>
          <a:off x="41243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1351" name="Line 332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52" name="Line 333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53" name="Line 334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54" name="Line 335"/>
        <xdr:cNvSpPr>
          <a:spLocks/>
        </xdr:cNvSpPr>
      </xdr:nvSpPr>
      <xdr:spPr>
        <a:xfrm flipV="1">
          <a:off x="34956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1355" name="Line 336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356" name="Line 337"/>
        <xdr:cNvSpPr>
          <a:spLocks/>
        </xdr:cNvSpPr>
      </xdr:nvSpPr>
      <xdr:spPr>
        <a:xfrm>
          <a:off x="2867025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57" name="Line 338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58" name="Line 339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59" name="Line 340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360" name="Line 341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61" name="Line 342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62" name="Line 343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63" name="Line 344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64" name="Line 345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65" name="Line 346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66" name="Line 347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28575</xdr:rowOff>
    </xdr:from>
    <xdr:to>
      <xdr:col>7</xdr:col>
      <xdr:colOff>180975</xdr:colOff>
      <xdr:row>3</xdr:row>
      <xdr:rowOff>38100</xdr:rowOff>
    </xdr:to>
    <xdr:sp>
      <xdr:nvSpPr>
        <xdr:cNvPr id="1367" name="AutoShape 348"/>
        <xdr:cNvSpPr>
          <a:spLocks/>
        </xdr:cNvSpPr>
      </xdr:nvSpPr>
      <xdr:spPr>
        <a:xfrm>
          <a:off x="2647950" y="352425"/>
          <a:ext cx="6096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3366FF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368" name="Line 349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369" name="Line 350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370" name="Line 351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371" name="Line 352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372" name="Line 353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373" name="Line 354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374" name="Line 355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375" name="Line 356"/>
        <xdr:cNvSpPr>
          <a:spLocks/>
        </xdr:cNvSpPr>
      </xdr:nvSpPr>
      <xdr:spPr>
        <a:xfrm>
          <a:off x="257175" y="22098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376" name="Line 357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1377" name="Line 358"/>
        <xdr:cNvSpPr>
          <a:spLocks/>
        </xdr:cNvSpPr>
      </xdr:nvSpPr>
      <xdr:spPr>
        <a:xfrm>
          <a:off x="257175" y="20574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1378" name="Line 359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79" name="Line 360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80" name="Line 361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381" name="Line 362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82" name="Line 363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83" name="Line 364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1384" name="Rectangle 365"/>
        <xdr:cNvSpPr>
          <a:spLocks/>
        </xdr:cNvSpPr>
      </xdr:nvSpPr>
      <xdr:spPr>
        <a:xfrm>
          <a:off x="3505200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1385" name="Line 366"/>
        <xdr:cNvSpPr>
          <a:spLocks/>
        </xdr:cNvSpPr>
      </xdr:nvSpPr>
      <xdr:spPr>
        <a:xfrm>
          <a:off x="41243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1386" name="Line 367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387" name="Line 368"/>
        <xdr:cNvSpPr>
          <a:spLocks/>
        </xdr:cNvSpPr>
      </xdr:nvSpPr>
      <xdr:spPr>
        <a:xfrm>
          <a:off x="247650" y="46767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388" name="Line 369"/>
        <xdr:cNvSpPr>
          <a:spLocks/>
        </xdr:cNvSpPr>
      </xdr:nvSpPr>
      <xdr:spPr>
        <a:xfrm>
          <a:off x="257175" y="51625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389" name="Line 370"/>
        <xdr:cNvSpPr>
          <a:spLocks/>
        </xdr:cNvSpPr>
      </xdr:nvSpPr>
      <xdr:spPr>
        <a:xfrm flipV="1">
          <a:off x="3495675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1390" name="Line 371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1391" name="Line 372"/>
        <xdr:cNvSpPr>
          <a:spLocks/>
        </xdr:cNvSpPr>
      </xdr:nvSpPr>
      <xdr:spPr>
        <a:xfrm>
          <a:off x="2867025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392" name="Line 373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393" name="Line 374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394" name="Line 375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1395" name="Line 376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396" name="Line 377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397" name="Line 378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398" name="Line 379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399" name="Line 380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400" name="Line 381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401" name="Line 382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402" name="Line 383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1403" name="Line 384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404" name="Line 385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405" name="Line 386"/>
        <xdr:cNvSpPr>
          <a:spLocks/>
        </xdr:cNvSpPr>
      </xdr:nvSpPr>
      <xdr:spPr>
        <a:xfrm>
          <a:off x="257175" y="41910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406" name="Line 387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1407" name="Line 388"/>
        <xdr:cNvSpPr>
          <a:spLocks/>
        </xdr:cNvSpPr>
      </xdr:nvSpPr>
      <xdr:spPr>
        <a:xfrm>
          <a:off x="257175" y="40386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1408" name="Line 389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1409" name="Rectangle 390"/>
        <xdr:cNvSpPr>
          <a:spLocks/>
        </xdr:cNvSpPr>
      </xdr:nvSpPr>
      <xdr:spPr>
        <a:xfrm>
          <a:off x="3505200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1410" name="Line 391"/>
        <xdr:cNvSpPr>
          <a:spLocks/>
        </xdr:cNvSpPr>
      </xdr:nvSpPr>
      <xdr:spPr>
        <a:xfrm>
          <a:off x="41243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1411" name="Line 392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2" name="Line 393"/>
        <xdr:cNvSpPr>
          <a:spLocks/>
        </xdr:cNvSpPr>
      </xdr:nvSpPr>
      <xdr:spPr>
        <a:xfrm>
          <a:off x="247650" y="670560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3" name="Line 394"/>
        <xdr:cNvSpPr>
          <a:spLocks/>
        </xdr:cNvSpPr>
      </xdr:nvSpPr>
      <xdr:spPr>
        <a:xfrm>
          <a:off x="257175" y="719137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1414" name="Line 395"/>
        <xdr:cNvSpPr>
          <a:spLocks/>
        </xdr:cNvSpPr>
      </xdr:nvSpPr>
      <xdr:spPr>
        <a:xfrm flipV="1">
          <a:off x="3495675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1415" name="Line 396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1416" name="Line 397"/>
        <xdr:cNvSpPr>
          <a:spLocks/>
        </xdr:cNvSpPr>
      </xdr:nvSpPr>
      <xdr:spPr>
        <a:xfrm>
          <a:off x="2867025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17" name="Line 398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18" name="Line 399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19" name="Line 400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1420" name="Line 401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21" name="Line 402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22" name="Line 403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23" name="Line 404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24" name="Line 405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25" name="Line 406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426" name="Line 407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427" name="Line 408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1428" name="Line 409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429" name="Line 410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1430" name="Line 411"/>
        <xdr:cNvSpPr>
          <a:spLocks/>
        </xdr:cNvSpPr>
      </xdr:nvSpPr>
      <xdr:spPr>
        <a:xfrm>
          <a:off x="257175" y="62198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431" name="Line 412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1432" name="Line 413"/>
        <xdr:cNvSpPr>
          <a:spLocks/>
        </xdr:cNvSpPr>
      </xdr:nvSpPr>
      <xdr:spPr>
        <a:xfrm>
          <a:off x="257175" y="60674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1433" name="Line 414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1434" name="Rectangle 415"/>
        <xdr:cNvSpPr>
          <a:spLocks/>
        </xdr:cNvSpPr>
      </xdr:nvSpPr>
      <xdr:spPr>
        <a:xfrm>
          <a:off x="3505200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1435" name="Line 416"/>
        <xdr:cNvSpPr>
          <a:spLocks/>
        </xdr:cNvSpPr>
      </xdr:nvSpPr>
      <xdr:spPr>
        <a:xfrm>
          <a:off x="41243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1436" name="Line 417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437" name="Line 418"/>
        <xdr:cNvSpPr>
          <a:spLocks/>
        </xdr:cNvSpPr>
      </xdr:nvSpPr>
      <xdr:spPr>
        <a:xfrm>
          <a:off x="247650" y="87344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1438" name="Line 419"/>
        <xdr:cNvSpPr>
          <a:spLocks/>
        </xdr:cNvSpPr>
      </xdr:nvSpPr>
      <xdr:spPr>
        <a:xfrm>
          <a:off x="257175" y="92202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1439" name="Line 420"/>
        <xdr:cNvSpPr>
          <a:spLocks/>
        </xdr:cNvSpPr>
      </xdr:nvSpPr>
      <xdr:spPr>
        <a:xfrm flipV="1">
          <a:off x="3495675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1440" name="Line 421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1441" name="Line 422"/>
        <xdr:cNvSpPr>
          <a:spLocks/>
        </xdr:cNvSpPr>
      </xdr:nvSpPr>
      <xdr:spPr>
        <a:xfrm>
          <a:off x="2867025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42" name="Line 423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43" name="Line 424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44" name="Line 425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445" name="Line 426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46" name="Line 427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47" name="Line 428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48" name="Line 429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49" name="Line 430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50" name="Line 431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451" name="Line 432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52" name="Line 433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453" name="Line 434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54" name="Line 435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1455" name="Line 436"/>
        <xdr:cNvSpPr>
          <a:spLocks/>
        </xdr:cNvSpPr>
      </xdr:nvSpPr>
      <xdr:spPr>
        <a:xfrm>
          <a:off x="257175" y="82486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456" name="Line 437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1457" name="Line 438"/>
        <xdr:cNvSpPr>
          <a:spLocks/>
        </xdr:cNvSpPr>
      </xdr:nvSpPr>
      <xdr:spPr>
        <a:xfrm>
          <a:off x="257175" y="80962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1458" name="Line 439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1459" name="Rectangle 440"/>
        <xdr:cNvSpPr>
          <a:spLocks/>
        </xdr:cNvSpPr>
      </xdr:nvSpPr>
      <xdr:spPr>
        <a:xfrm>
          <a:off x="3505200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460" name="Line 441"/>
        <xdr:cNvSpPr>
          <a:spLocks/>
        </xdr:cNvSpPr>
      </xdr:nvSpPr>
      <xdr:spPr>
        <a:xfrm>
          <a:off x="4124325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1461" name="Line 442"/>
        <xdr:cNvSpPr>
          <a:spLocks/>
        </xdr:cNvSpPr>
      </xdr:nvSpPr>
      <xdr:spPr>
        <a:xfrm>
          <a:off x="257175" y="26955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62" name="Line 443"/>
        <xdr:cNvSpPr>
          <a:spLocks/>
        </xdr:cNvSpPr>
      </xdr:nvSpPr>
      <xdr:spPr>
        <a:xfrm>
          <a:off x="247650" y="26955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463" name="Line 444"/>
        <xdr:cNvSpPr>
          <a:spLocks/>
        </xdr:cNvSpPr>
      </xdr:nvSpPr>
      <xdr:spPr>
        <a:xfrm flipV="1">
          <a:off x="3495675" y="26955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1464" name="Line 445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465" name="Line 446"/>
        <xdr:cNvSpPr>
          <a:spLocks/>
        </xdr:cNvSpPr>
      </xdr:nvSpPr>
      <xdr:spPr>
        <a:xfrm>
          <a:off x="2867025" y="26955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66" name="Line 447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67" name="Line 448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68" name="Line 449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469" name="Line 450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70" name="Line 451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71" name="Line 452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72" name="Line 453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73" name="Line 454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74" name="Line 455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475" name="Line 456"/>
        <xdr:cNvSpPr>
          <a:spLocks/>
        </xdr:cNvSpPr>
      </xdr:nvSpPr>
      <xdr:spPr>
        <a:xfrm>
          <a:off x="257175" y="28575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476" name="Line 457"/>
        <xdr:cNvSpPr>
          <a:spLocks/>
        </xdr:cNvSpPr>
      </xdr:nvSpPr>
      <xdr:spPr>
        <a:xfrm>
          <a:off x="41243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47625</xdr:colOff>
      <xdr:row>22</xdr:row>
      <xdr:rowOff>0</xdr:rowOff>
    </xdr:to>
    <xdr:sp>
      <xdr:nvSpPr>
        <xdr:cNvPr id="1477" name="Line 458"/>
        <xdr:cNvSpPr>
          <a:spLocks/>
        </xdr:cNvSpPr>
      </xdr:nvSpPr>
      <xdr:spPr>
        <a:xfrm>
          <a:off x="257175" y="3590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78" name="Line 459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79" name="Line 460"/>
        <xdr:cNvSpPr>
          <a:spLocks/>
        </xdr:cNvSpPr>
      </xdr:nvSpPr>
      <xdr:spPr>
        <a:xfrm>
          <a:off x="247650" y="35909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0" name="Line 461"/>
        <xdr:cNvSpPr>
          <a:spLocks/>
        </xdr:cNvSpPr>
      </xdr:nvSpPr>
      <xdr:spPr>
        <a:xfrm flipV="1">
          <a:off x="34956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9525</xdr:colOff>
      <xdr:row>22</xdr:row>
      <xdr:rowOff>0</xdr:rowOff>
    </xdr:to>
    <xdr:sp>
      <xdr:nvSpPr>
        <xdr:cNvPr id="1481" name="Line 462"/>
        <xdr:cNvSpPr>
          <a:spLocks/>
        </xdr:cNvSpPr>
      </xdr:nvSpPr>
      <xdr:spPr>
        <a:xfrm>
          <a:off x="2571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482" name="Line 463"/>
        <xdr:cNvSpPr>
          <a:spLocks/>
        </xdr:cNvSpPr>
      </xdr:nvSpPr>
      <xdr:spPr>
        <a:xfrm>
          <a:off x="2867025" y="359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3" name="Line 464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4" name="Line 465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5" name="Line 466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486" name="Line 467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7" name="Line 468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8" name="Line 469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89" name="Line 470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90" name="Line 471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91" name="Line 472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92" name="Line 473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19050</xdr:rowOff>
    </xdr:from>
    <xdr:to>
      <xdr:col>12</xdr:col>
      <xdr:colOff>771525</xdr:colOff>
      <xdr:row>1</xdr:row>
      <xdr:rowOff>142875</xdr:rowOff>
    </xdr:to>
    <xdr:sp>
      <xdr:nvSpPr>
        <xdr:cNvPr id="1493" name="AutoShape 474"/>
        <xdr:cNvSpPr>
          <a:spLocks/>
        </xdr:cNvSpPr>
      </xdr:nvSpPr>
      <xdr:spPr>
        <a:xfrm>
          <a:off x="361950" y="19050"/>
          <a:ext cx="5133975" cy="2857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12° TROFEO Cassa Rurale Lavis-Valle di Cembra</a:t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494" name="Line 475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495" name="Line 476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496" name="Line 477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497" name="Line 478"/>
        <xdr:cNvSpPr>
          <a:spLocks/>
        </xdr:cNvSpPr>
      </xdr:nvSpPr>
      <xdr:spPr>
        <a:xfrm>
          <a:off x="257175" y="16097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498" name="Line 479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499" name="Line 480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500" name="Line 481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501" name="Line 482"/>
        <xdr:cNvSpPr>
          <a:spLocks/>
        </xdr:cNvSpPr>
      </xdr:nvSpPr>
      <xdr:spPr>
        <a:xfrm>
          <a:off x="257175" y="22098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502" name="Line 483"/>
        <xdr:cNvSpPr>
          <a:spLocks/>
        </xdr:cNvSpPr>
      </xdr:nvSpPr>
      <xdr:spPr>
        <a:xfrm>
          <a:off x="257175" y="22098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1503" name="Line 484"/>
        <xdr:cNvSpPr>
          <a:spLocks/>
        </xdr:cNvSpPr>
      </xdr:nvSpPr>
      <xdr:spPr>
        <a:xfrm>
          <a:off x="257175" y="20574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1504" name="Line 485"/>
        <xdr:cNvSpPr>
          <a:spLocks/>
        </xdr:cNvSpPr>
      </xdr:nvSpPr>
      <xdr:spPr>
        <a:xfrm>
          <a:off x="257175" y="20574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05" name="Line 486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06" name="Line 487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2</xdr:col>
      <xdr:colOff>19050</xdr:colOff>
      <xdr:row>22</xdr:row>
      <xdr:rowOff>0</xdr:rowOff>
    </xdr:to>
    <xdr:sp>
      <xdr:nvSpPr>
        <xdr:cNvPr id="1507" name="Line 488"/>
        <xdr:cNvSpPr>
          <a:spLocks/>
        </xdr:cNvSpPr>
      </xdr:nvSpPr>
      <xdr:spPr>
        <a:xfrm>
          <a:off x="257175" y="3590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08" name="Line 489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09" name="Line 490"/>
        <xdr:cNvSpPr>
          <a:spLocks/>
        </xdr:cNvSpPr>
      </xdr:nvSpPr>
      <xdr:spPr>
        <a:xfrm>
          <a:off x="257175" y="35909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114300</xdr:colOff>
      <xdr:row>19</xdr:row>
      <xdr:rowOff>9525</xdr:rowOff>
    </xdr:to>
    <xdr:sp>
      <xdr:nvSpPr>
        <xdr:cNvPr id="1510" name="Rectangle 491"/>
        <xdr:cNvSpPr>
          <a:spLocks/>
        </xdr:cNvSpPr>
      </xdr:nvSpPr>
      <xdr:spPr>
        <a:xfrm>
          <a:off x="3505200" y="26955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47625</xdr:rowOff>
    </xdr:from>
    <xdr:to>
      <xdr:col>11</xdr:col>
      <xdr:colOff>0</xdr:colOff>
      <xdr:row>23</xdr:row>
      <xdr:rowOff>47625</xdr:rowOff>
    </xdr:to>
    <xdr:sp>
      <xdr:nvSpPr>
        <xdr:cNvPr id="1511" name="Line 492"/>
        <xdr:cNvSpPr>
          <a:spLocks/>
        </xdr:cNvSpPr>
      </xdr:nvSpPr>
      <xdr:spPr>
        <a:xfrm>
          <a:off x="41243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47625</xdr:colOff>
      <xdr:row>29</xdr:row>
      <xdr:rowOff>0</xdr:rowOff>
    </xdr:to>
    <xdr:sp>
      <xdr:nvSpPr>
        <xdr:cNvPr id="1512" name="Line 493"/>
        <xdr:cNvSpPr>
          <a:spLocks/>
        </xdr:cNvSpPr>
      </xdr:nvSpPr>
      <xdr:spPr>
        <a:xfrm>
          <a:off x="257175" y="46767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513" name="Line 494"/>
        <xdr:cNvSpPr>
          <a:spLocks/>
        </xdr:cNvSpPr>
      </xdr:nvSpPr>
      <xdr:spPr>
        <a:xfrm>
          <a:off x="247650" y="467677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9</xdr:col>
      <xdr:colOff>0</xdr:colOff>
      <xdr:row>32</xdr:row>
      <xdr:rowOff>0</xdr:rowOff>
    </xdr:to>
    <xdr:sp>
      <xdr:nvSpPr>
        <xdr:cNvPr id="1514" name="Line 495"/>
        <xdr:cNvSpPr>
          <a:spLocks/>
        </xdr:cNvSpPr>
      </xdr:nvSpPr>
      <xdr:spPr>
        <a:xfrm>
          <a:off x="257175" y="516255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32</xdr:row>
      <xdr:rowOff>0</xdr:rowOff>
    </xdr:to>
    <xdr:sp>
      <xdr:nvSpPr>
        <xdr:cNvPr id="1515" name="Line 496"/>
        <xdr:cNvSpPr>
          <a:spLocks/>
        </xdr:cNvSpPr>
      </xdr:nvSpPr>
      <xdr:spPr>
        <a:xfrm flipV="1">
          <a:off x="3495675" y="4676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1516" name="Line 497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32</xdr:row>
      <xdr:rowOff>0</xdr:rowOff>
    </xdr:to>
    <xdr:sp>
      <xdr:nvSpPr>
        <xdr:cNvPr id="1517" name="Line 498"/>
        <xdr:cNvSpPr>
          <a:spLocks/>
        </xdr:cNvSpPr>
      </xdr:nvSpPr>
      <xdr:spPr>
        <a:xfrm>
          <a:off x="2867025" y="467677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18" name="Line 499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19" name="Line 500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20" name="Line 501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1521" name="Line 502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22" name="Line 503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23" name="Line 504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24" name="Line 505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25" name="Line 506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1526" name="Line 507"/>
        <xdr:cNvSpPr>
          <a:spLocks/>
        </xdr:cNvSpPr>
      </xdr:nvSpPr>
      <xdr:spPr>
        <a:xfrm>
          <a:off x="257175" y="48387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527" name="Line 508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1528" name="Line 509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529" name="Line 510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530" name="Line 511"/>
        <xdr:cNvSpPr>
          <a:spLocks/>
        </xdr:cNvSpPr>
      </xdr:nvSpPr>
      <xdr:spPr>
        <a:xfrm>
          <a:off x="257175" y="41910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531" name="Line 512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9525</xdr:colOff>
      <xdr:row>25</xdr:row>
      <xdr:rowOff>9525</xdr:rowOff>
    </xdr:to>
    <xdr:sp>
      <xdr:nvSpPr>
        <xdr:cNvPr id="1532" name="Line 513"/>
        <xdr:cNvSpPr>
          <a:spLocks/>
        </xdr:cNvSpPr>
      </xdr:nvSpPr>
      <xdr:spPr>
        <a:xfrm>
          <a:off x="257175" y="403860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13</xdr:col>
      <xdr:colOff>0</xdr:colOff>
      <xdr:row>25</xdr:row>
      <xdr:rowOff>9525</xdr:rowOff>
    </xdr:to>
    <xdr:sp>
      <xdr:nvSpPr>
        <xdr:cNvPr id="1533" name="Line 514"/>
        <xdr:cNvSpPr>
          <a:spLocks/>
        </xdr:cNvSpPr>
      </xdr:nvSpPr>
      <xdr:spPr>
        <a:xfrm>
          <a:off x="257175" y="40386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114300</xdr:colOff>
      <xdr:row>32</xdr:row>
      <xdr:rowOff>9525</xdr:rowOff>
    </xdr:to>
    <xdr:sp>
      <xdr:nvSpPr>
        <xdr:cNvPr id="1534" name="Rectangle 515"/>
        <xdr:cNvSpPr>
          <a:spLocks/>
        </xdr:cNvSpPr>
      </xdr:nvSpPr>
      <xdr:spPr>
        <a:xfrm>
          <a:off x="3505200" y="467677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47625</xdr:rowOff>
    </xdr:from>
    <xdr:to>
      <xdr:col>11</xdr:col>
      <xdr:colOff>0</xdr:colOff>
      <xdr:row>36</xdr:row>
      <xdr:rowOff>47625</xdr:rowOff>
    </xdr:to>
    <xdr:sp>
      <xdr:nvSpPr>
        <xdr:cNvPr id="1535" name="Line 516"/>
        <xdr:cNvSpPr>
          <a:spLocks/>
        </xdr:cNvSpPr>
      </xdr:nvSpPr>
      <xdr:spPr>
        <a:xfrm>
          <a:off x="41243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47625</xdr:colOff>
      <xdr:row>42</xdr:row>
      <xdr:rowOff>0</xdr:rowOff>
    </xdr:to>
    <xdr:sp>
      <xdr:nvSpPr>
        <xdr:cNvPr id="1536" name="Line 517"/>
        <xdr:cNvSpPr>
          <a:spLocks/>
        </xdr:cNvSpPr>
      </xdr:nvSpPr>
      <xdr:spPr>
        <a:xfrm>
          <a:off x="257175" y="67056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7" name="Line 518"/>
        <xdr:cNvSpPr>
          <a:spLocks/>
        </xdr:cNvSpPr>
      </xdr:nvSpPr>
      <xdr:spPr>
        <a:xfrm>
          <a:off x="247650" y="6705600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45</xdr:row>
      <xdr:rowOff>0</xdr:rowOff>
    </xdr:to>
    <xdr:sp>
      <xdr:nvSpPr>
        <xdr:cNvPr id="1538" name="Line 519"/>
        <xdr:cNvSpPr>
          <a:spLocks/>
        </xdr:cNvSpPr>
      </xdr:nvSpPr>
      <xdr:spPr>
        <a:xfrm flipV="1">
          <a:off x="3495675" y="67056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1539" name="Line 520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45</xdr:row>
      <xdr:rowOff>0</xdr:rowOff>
    </xdr:to>
    <xdr:sp>
      <xdr:nvSpPr>
        <xdr:cNvPr id="1540" name="Line 521"/>
        <xdr:cNvSpPr>
          <a:spLocks/>
        </xdr:cNvSpPr>
      </xdr:nvSpPr>
      <xdr:spPr>
        <a:xfrm>
          <a:off x="2867025" y="6705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1" name="Line 522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2" name="Line 523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3" name="Line 524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1544" name="Line 525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5" name="Line 526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6" name="Line 527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7" name="Line 528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8" name="Line 529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49" name="Line 530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550" name="Line 531"/>
        <xdr:cNvSpPr>
          <a:spLocks/>
        </xdr:cNvSpPr>
      </xdr:nvSpPr>
      <xdr:spPr>
        <a:xfrm>
          <a:off x="257175" y="686752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551" name="Line 532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1552" name="Line 533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553" name="Line 534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9525</xdr:colOff>
      <xdr:row>39</xdr:row>
      <xdr:rowOff>0</xdr:rowOff>
    </xdr:to>
    <xdr:sp>
      <xdr:nvSpPr>
        <xdr:cNvPr id="1554" name="Line 535"/>
        <xdr:cNvSpPr>
          <a:spLocks/>
        </xdr:cNvSpPr>
      </xdr:nvSpPr>
      <xdr:spPr>
        <a:xfrm>
          <a:off x="257175" y="62198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555" name="Line 536"/>
        <xdr:cNvSpPr>
          <a:spLocks/>
        </xdr:cNvSpPr>
      </xdr:nvSpPr>
      <xdr:spPr>
        <a:xfrm>
          <a:off x="257175" y="62198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9525</xdr:colOff>
      <xdr:row>38</xdr:row>
      <xdr:rowOff>9525</xdr:rowOff>
    </xdr:to>
    <xdr:sp>
      <xdr:nvSpPr>
        <xdr:cNvPr id="1556" name="Line 537"/>
        <xdr:cNvSpPr>
          <a:spLocks/>
        </xdr:cNvSpPr>
      </xdr:nvSpPr>
      <xdr:spPr>
        <a:xfrm>
          <a:off x="257175" y="6067425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13</xdr:col>
      <xdr:colOff>0</xdr:colOff>
      <xdr:row>38</xdr:row>
      <xdr:rowOff>9525</xdr:rowOff>
    </xdr:to>
    <xdr:sp>
      <xdr:nvSpPr>
        <xdr:cNvPr id="1557" name="Line 538"/>
        <xdr:cNvSpPr>
          <a:spLocks/>
        </xdr:cNvSpPr>
      </xdr:nvSpPr>
      <xdr:spPr>
        <a:xfrm>
          <a:off x="257175" y="60674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0</xdr:rowOff>
    </xdr:from>
    <xdr:to>
      <xdr:col>9</xdr:col>
      <xdr:colOff>114300</xdr:colOff>
      <xdr:row>45</xdr:row>
      <xdr:rowOff>9525</xdr:rowOff>
    </xdr:to>
    <xdr:sp>
      <xdr:nvSpPr>
        <xdr:cNvPr id="1558" name="Rectangle 539"/>
        <xdr:cNvSpPr>
          <a:spLocks/>
        </xdr:cNvSpPr>
      </xdr:nvSpPr>
      <xdr:spPr>
        <a:xfrm>
          <a:off x="3505200" y="6705600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47625</xdr:rowOff>
    </xdr:from>
    <xdr:to>
      <xdr:col>11</xdr:col>
      <xdr:colOff>0</xdr:colOff>
      <xdr:row>49</xdr:row>
      <xdr:rowOff>47625</xdr:rowOff>
    </xdr:to>
    <xdr:sp>
      <xdr:nvSpPr>
        <xdr:cNvPr id="1559" name="Line 540"/>
        <xdr:cNvSpPr>
          <a:spLocks/>
        </xdr:cNvSpPr>
      </xdr:nvSpPr>
      <xdr:spPr>
        <a:xfrm>
          <a:off x="41243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47625</xdr:colOff>
      <xdr:row>55</xdr:row>
      <xdr:rowOff>0</xdr:rowOff>
    </xdr:to>
    <xdr:sp>
      <xdr:nvSpPr>
        <xdr:cNvPr id="1560" name="Line 541"/>
        <xdr:cNvSpPr>
          <a:spLocks/>
        </xdr:cNvSpPr>
      </xdr:nvSpPr>
      <xdr:spPr>
        <a:xfrm>
          <a:off x="257175" y="8734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9</xdr:col>
      <xdr:colOff>0</xdr:colOff>
      <xdr:row>55</xdr:row>
      <xdr:rowOff>0</xdr:rowOff>
    </xdr:to>
    <xdr:sp>
      <xdr:nvSpPr>
        <xdr:cNvPr id="1561" name="Line 542"/>
        <xdr:cNvSpPr>
          <a:spLocks/>
        </xdr:cNvSpPr>
      </xdr:nvSpPr>
      <xdr:spPr>
        <a:xfrm>
          <a:off x="247650" y="8734425"/>
          <a:ext cx="324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1562" name="Line 543"/>
        <xdr:cNvSpPr>
          <a:spLocks/>
        </xdr:cNvSpPr>
      </xdr:nvSpPr>
      <xdr:spPr>
        <a:xfrm>
          <a:off x="257175" y="92202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9</xdr:col>
      <xdr:colOff>0</xdr:colOff>
      <xdr:row>58</xdr:row>
      <xdr:rowOff>0</xdr:rowOff>
    </xdr:to>
    <xdr:sp>
      <xdr:nvSpPr>
        <xdr:cNvPr id="1563" name="Line 544"/>
        <xdr:cNvSpPr>
          <a:spLocks/>
        </xdr:cNvSpPr>
      </xdr:nvSpPr>
      <xdr:spPr>
        <a:xfrm flipV="1">
          <a:off x="3495675" y="87344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1564" name="Line 545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58</xdr:row>
      <xdr:rowOff>0</xdr:rowOff>
    </xdr:to>
    <xdr:sp>
      <xdr:nvSpPr>
        <xdr:cNvPr id="1565" name="Line 546"/>
        <xdr:cNvSpPr>
          <a:spLocks/>
        </xdr:cNvSpPr>
      </xdr:nvSpPr>
      <xdr:spPr>
        <a:xfrm>
          <a:off x="2867025" y="8734425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66" name="Line 547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67" name="Line 548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68" name="Line 549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569" name="Line 550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70" name="Line 551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71" name="Line 552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72" name="Line 553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73" name="Line 554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74" name="Line 555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575" name="Line 556"/>
        <xdr:cNvSpPr>
          <a:spLocks/>
        </xdr:cNvSpPr>
      </xdr:nvSpPr>
      <xdr:spPr>
        <a:xfrm>
          <a:off x="257175" y="889635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576" name="Line 557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577" name="Line 558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578" name="Line 559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1579" name="Line 560"/>
        <xdr:cNvSpPr>
          <a:spLocks/>
        </xdr:cNvSpPr>
      </xdr:nvSpPr>
      <xdr:spPr>
        <a:xfrm>
          <a:off x="257175" y="82486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580" name="Line 561"/>
        <xdr:cNvSpPr>
          <a:spLocks/>
        </xdr:cNvSpPr>
      </xdr:nvSpPr>
      <xdr:spPr>
        <a:xfrm>
          <a:off x="257175" y="82486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9525</xdr:colOff>
      <xdr:row>51</xdr:row>
      <xdr:rowOff>9525</xdr:rowOff>
    </xdr:to>
    <xdr:sp>
      <xdr:nvSpPr>
        <xdr:cNvPr id="1581" name="Line 562"/>
        <xdr:cNvSpPr>
          <a:spLocks/>
        </xdr:cNvSpPr>
      </xdr:nvSpPr>
      <xdr:spPr>
        <a:xfrm>
          <a:off x="257175" y="8096250"/>
          <a:ext cx="5438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13</xdr:col>
      <xdr:colOff>0</xdr:colOff>
      <xdr:row>51</xdr:row>
      <xdr:rowOff>9525</xdr:rowOff>
    </xdr:to>
    <xdr:sp>
      <xdr:nvSpPr>
        <xdr:cNvPr id="1582" name="Line 563"/>
        <xdr:cNvSpPr>
          <a:spLocks/>
        </xdr:cNvSpPr>
      </xdr:nvSpPr>
      <xdr:spPr>
        <a:xfrm>
          <a:off x="257175" y="809625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55</xdr:row>
      <xdr:rowOff>0</xdr:rowOff>
    </xdr:from>
    <xdr:to>
      <xdr:col>9</xdr:col>
      <xdr:colOff>114300</xdr:colOff>
      <xdr:row>58</xdr:row>
      <xdr:rowOff>9525</xdr:rowOff>
    </xdr:to>
    <xdr:sp>
      <xdr:nvSpPr>
        <xdr:cNvPr id="1583" name="Rectangle 564"/>
        <xdr:cNvSpPr>
          <a:spLocks/>
        </xdr:cNvSpPr>
      </xdr:nvSpPr>
      <xdr:spPr>
        <a:xfrm>
          <a:off x="3505200" y="8734425"/>
          <a:ext cx="104775" cy="4953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19050</xdr:rowOff>
    </xdr:from>
    <xdr:to>
      <xdr:col>11</xdr:col>
      <xdr:colOff>171450</xdr:colOff>
      <xdr:row>8</xdr:row>
      <xdr:rowOff>9525</xdr:rowOff>
    </xdr:to>
    <xdr:sp>
      <xdr:nvSpPr>
        <xdr:cNvPr id="1584" name="AutoShape 565"/>
        <xdr:cNvSpPr>
          <a:spLocks/>
        </xdr:cNvSpPr>
      </xdr:nvSpPr>
      <xdr:spPr>
        <a:xfrm>
          <a:off x="1590675" y="828675"/>
          <a:ext cx="2705100" cy="476250"/>
        </a:xfrm>
        <a:prstGeom prst="rect"/>
        <a:noFill/>
      </xdr:spPr>
      <xdr:txBody>
        <a:bodyPr fromWordArt="1" wrap="none" lIns="91440" tIns="45720" rIns="91440" bIns="45720">
          <a:prstTxWarp prst="textCurveDown">
            <a:avLst>
              <a:gd name="adj1" fmla="val 46666"/>
              <a:gd name="adj2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Esordienti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585" name="Line 566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586" name="Line 567"/>
        <xdr:cNvSpPr>
          <a:spLocks/>
        </xdr:cNvSpPr>
      </xdr:nvSpPr>
      <xdr:spPr>
        <a:xfrm>
          <a:off x="257175" y="2057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1587" name="Line 568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588" name="Line 569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2</xdr:col>
      <xdr:colOff>9525</xdr:colOff>
      <xdr:row>19</xdr:row>
      <xdr:rowOff>9525</xdr:rowOff>
    </xdr:to>
    <xdr:sp>
      <xdr:nvSpPr>
        <xdr:cNvPr id="1589" name="Line 570"/>
        <xdr:cNvSpPr>
          <a:spLocks/>
        </xdr:cNvSpPr>
      </xdr:nvSpPr>
      <xdr:spPr>
        <a:xfrm>
          <a:off x="257175" y="26955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19050</xdr:colOff>
      <xdr:row>17</xdr:row>
      <xdr:rowOff>0</xdr:rowOff>
    </xdr:to>
    <xdr:sp>
      <xdr:nvSpPr>
        <xdr:cNvPr id="1590" name="Line 571"/>
        <xdr:cNvSpPr>
          <a:spLocks/>
        </xdr:cNvSpPr>
      </xdr:nvSpPr>
      <xdr:spPr>
        <a:xfrm>
          <a:off x="257175" y="2857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1591" name="Line 572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9525</xdr:rowOff>
    </xdr:from>
    <xdr:to>
      <xdr:col>2</xdr:col>
      <xdr:colOff>9525</xdr:colOff>
      <xdr:row>25</xdr:row>
      <xdr:rowOff>9525</xdr:rowOff>
    </xdr:to>
    <xdr:sp>
      <xdr:nvSpPr>
        <xdr:cNvPr id="1592" name="Line 573"/>
        <xdr:cNvSpPr>
          <a:spLocks/>
        </xdr:cNvSpPr>
      </xdr:nvSpPr>
      <xdr:spPr>
        <a:xfrm>
          <a:off x="257175" y="4038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1593" name="Line 574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1594" name="Line 575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32</xdr:row>
      <xdr:rowOff>9525</xdr:rowOff>
    </xdr:to>
    <xdr:sp>
      <xdr:nvSpPr>
        <xdr:cNvPr id="1595" name="Line 576"/>
        <xdr:cNvSpPr>
          <a:spLocks/>
        </xdr:cNvSpPr>
      </xdr:nvSpPr>
      <xdr:spPr>
        <a:xfrm>
          <a:off x="257175" y="46767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2</xdr:col>
      <xdr:colOff>19050</xdr:colOff>
      <xdr:row>30</xdr:row>
      <xdr:rowOff>0</xdr:rowOff>
    </xdr:to>
    <xdr:sp>
      <xdr:nvSpPr>
        <xdr:cNvPr id="1596" name="Line 577"/>
        <xdr:cNvSpPr>
          <a:spLocks/>
        </xdr:cNvSpPr>
      </xdr:nvSpPr>
      <xdr:spPr>
        <a:xfrm>
          <a:off x="257175" y="48387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1597" name="Line 578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9525</xdr:colOff>
      <xdr:row>38</xdr:row>
      <xdr:rowOff>9525</xdr:rowOff>
    </xdr:to>
    <xdr:sp>
      <xdr:nvSpPr>
        <xdr:cNvPr id="1598" name="Line 579"/>
        <xdr:cNvSpPr>
          <a:spLocks/>
        </xdr:cNvSpPr>
      </xdr:nvSpPr>
      <xdr:spPr>
        <a:xfrm>
          <a:off x="257175" y="6067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1599" name="Line 580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1600" name="Line 581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9525</xdr:colOff>
      <xdr:row>45</xdr:row>
      <xdr:rowOff>9525</xdr:rowOff>
    </xdr:to>
    <xdr:sp>
      <xdr:nvSpPr>
        <xdr:cNvPr id="1601" name="Line 582"/>
        <xdr:cNvSpPr>
          <a:spLocks/>
        </xdr:cNvSpPr>
      </xdr:nvSpPr>
      <xdr:spPr>
        <a:xfrm>
          <a:off x="257175" y="67056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19050</xdr:colOff>
      <xdr:row>43</xdr:row>
      <xdr:rowOff>0</xdr:rowOff>
    </xdr:to>
    <xdr:sp>
      <xdr:nvSpPr>
        <xdr:cNvPr id="1602" name="Line 583"/>
        <xdr:cNvSpPr>
          <a:spLocks/>
        </xdr:cNvSpPr>
      </xdr:nvSpPr>
      <xdr:spPr>
        <a:xfrm>
          <a:off x="257175" y="68675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603" name="Line 584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1604" name="Line 585"/>
        <xdr:cNvSpPr>
          <a:spLocks/>
        </xdr:cNvSpPr>
      </xdr:nvSpPr>
      <xdr:spPr>
        <a:xfrm>
          <a:off x="257175" y="8096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1605" name="Line 586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606" name="Line 587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0</xdr:rowOff>
    </xdr:from>
    <xdr:to>
      <xdr:col>2</xdr:col>
      <xdr:colOff>9525</xdr:colOff>
      <xdr:row>58</xdr:row>
      <xdr:rowOff>9525</xdr:rowOff>
    </xdr:to>
    <xdr:sp>
      <xdr:nvSpPr>
        <xdr:cNvPr id="1607" name="Line 588"/>
        <xdr:cNvSpPr>
          <a:spLocks/>
        </xdr:cNvSpPr>
      </xdr:nvSpPr>
      <xdr:spPr>
        <a:xfrm>
          <a:off x="257175" y="87344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608" name="Line 589"/>
        <xdr:cNvSpPr>
          <a:spLocks/>
        </xdr:cNvSpPr>
      </xdr:nvSpPr>
      <xdr:spPr>
        <a:xfrm>
          <a:off x="257175" y="8896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1</xdr:row>
      <xdr:rowOff>133350</xdr:rowOff>
    </xdr:from>
    <xdr:to>
      <xdr:col>11</xdr:col>
      <xdr:colOff>333375</xdr:colOff>
      <xdr:row>4</xdr:row>
      <xdr:rowOff>76200</xdr:rowOff>
    </xdr:to>
    <xdr:sp>
      <xdr:nvSpPr>
        <xdr:cNvPr id="1609" name="AutoShape 590"/>
        <xdr:cNvSpPr>
          <a:spLocks/>
        </xdr:cNvSpPr>
      </xdr:nvSpPr>
      <xdr:spPr>
        <a:xfrm>
          <a:off x="1419225" y="295275"/>
          <a:ext cx="3038475" cy="428625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1" fmla="val 9756865"/>
              <a:gd name="adj2" fmla="val 50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atin typeface="Times New Roman"/>
              <a:cs typeface="Times New Roman"/>
            </a:rPr>
            <a:t>Risultati e Classifiche  GIRONI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" name="Line 1"/>
        <xdr:cNvSpPr>
          <a:spLocks/>
        </xdr:cNvSpPr>
      </xdr:nvSpPr>
      <xdr:spPr>
        <a:xfrm>
          <a:off x="41148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3095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30956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" y="40671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86150" y="30956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23</xdr:row>
      <xdr:rowOff>9525</xdr:rowOff>
    </xdr:to>
    <xdr:sp>
      <xdr:nvSpPr>
        <xdr:cNvPr id="6" name="Line 6"/>
        <xdr:cNvSpPr>
          <a:spLocks/>
        </xdr:cNvSpPr>
      </xdr:nvSpPr>
      <xdr:spPr>
        <a:xfrm>
          <a:off x="257175" y="3095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2857500" y="30956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257175" y="3257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" name="Line 21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4" name="Line 24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5" name="Line 2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6" name="Line 2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7" name="Line 2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28" name="Line 28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9" name="Line 2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0" name="Line 3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1" name="Line 3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2" name="Line 3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3" name="Line 3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4" name="Line 3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5" name="Line 35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6" name="Line 36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7" name="Line 37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38" name="Line 38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39" name="Line 39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0" name="Line 40"/>
        <xdr:cNvSpPr>
          <a:spLocks/>
        </xdr:cNvSpPr>
      </xdr:nvSpPr>
      <xdr:spPr>
        <a:xfrm>
          <a:off x="257175" y="2295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" name="Line 41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42" name="Line 42"/>
        <xdr:cNvSpPr>
          <a:spLocks/>
        </xdr:cNvSpPr>
      </xdr:nvSpPr>
      <xdr:spPr>
        <a:xfrm>
          <a:off x="257175" y="2447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3" name="Line 43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44" name="Line 44"/>
        <xdr:cNvSpPr>
          <a:spLocks/>
        </xdr:cNvSpPr>
      </xdr:nvSpPr>
      <xdr:spPr>
        <a:xfrm>
          <a:off x="257175" y="22955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45" name="Line 45"/>
        <xdr:cNvSpPr>
          <a:spLocks/>
        </xdr:cNvSpPr>
      </xdr:nvSpPr>
      <xdr:spPr>
        <a:xfrm>
          <a:off x="257175" y="22955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" name="Line 4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7" name="Line 4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48" name="Line 48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9" name="Line 4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0" name="Line 5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114300</xdr:colOff>
      <xdr:row>23</xdr:row>
      <xdr:rowOff>9525</xdr:rowOff>
    </xdr:to>
    <xdr:sp>
      <xdr:nvSpPr>
        <xdr:cNvPr id="51" name="Rectangle 51"/>
        <xdr:cNvSpPr>
          <a:spLocks/>
        </xdr:cNvSpPr>
      </xdr:nvSpPr>
      <xdr:spPr>
        <a:xfrm>
          <a:off x="3495675" y="30956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52" name="Line 52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53" name="Line 53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4" name="Line 54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5" name="Line 5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57" name="Line 57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9" name="Line 5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0" name="Line 6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1" name="Line 6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62" name="Line 62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3" name="Line 6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4" name="Line 6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5" name="Line 6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6" name="Line 6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7" name="Line 6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8" name="Line 6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69" name="Line 6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70" name="Line 70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71" name="Line 71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72" name="Line 72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73" name="Line 7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74" name="Line 74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75" name="Line 75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77" name="Line 77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78" name="Line 78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9" name="Line 79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" name="Line 8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82" name="Line 82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4" name="Line 8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5" name="Line 8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6" name="Line 8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87" name="Line 87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8" name="Line 8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9" name="Line 8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0" name="Line 9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1" name="Line 9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2" name="Line 9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3" name="Line 9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4" name="Line 94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95" name="Line 95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6" name="Line 96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97" name="Line 97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8" name="Line 98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99" name="Line 99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00" name="Line 10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102" name="Line 102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103" name="Line 103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" name="Line 104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106" name="Line 106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107" name="Line 107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" name="Line 10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" name="Line 11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" name="Line 11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112" name="Line 112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3" name="Line 11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" name="Line 11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5" name="Line 11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6" name="Line 11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7" name="Line 11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8" name="Line 11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20" name="Line 120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125" name="Line 125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126" name="Rectangle 126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127" name="Line 127"/>
        <xdr:cNvSpPr>
          <a:spLocks/>
        </xdr:cNvSpPr>
      </xdr:nvSpPr>
      <xdr:spPr>
        <a:xfrm>
          <a:off x="41148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128" name="Line 128"/>
        <xdr:cNvSpPr>
          <a:spLocks/>
        </xdr:cNvSpPr>
      </xdr:nvSpPr>
      <xdr:spPr>
        <a:xfrm>
          <a:off x="257175" y="3095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29" name="Line 129"/>
        <xdr:cNvSpPr>
          <a:spLocks/>
        </xdr:cNvSpPr>
      </xdr:nvSpPr>
      <xdr:spPr>
        <a:xfrm>
          <a:off x="247650" y="30956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30" name="Line 130"/>
        <xdr:cNvSpPr>
          <a:spLocks/>
        </xdr:cNvSpPr>
      </xdr:nvSpPr>
      <xdr:spPr>
        <a:xfrm>
          <a:off x="257175" y="40671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23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3486150" y="30956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23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257175" y="3095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133" name="Line 133"/>
        <xdr:cNvSpPr>
          <a:spLocks/>
        </xdr:cNvSpPr>
      </xdr:nvSpPr>
      <xdr:spPr>
        <a:xfrm>
          <a:off x="2857500" y="30956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4" name="Line 134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5" name="Line 135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6" name="Line 136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137" name="Line 137"/>
        <xdr:cNvSpPr>
          <a:spLocks/>
        </xdr:cNvSpPr>
      </xdr:nvSpPr>
      <xdr:spPr>
        <a:xfrm>
          <a:off x="257175" y="3257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8" name="Line 138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9" name="Line 139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40" name="Line 140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41" name="Line 141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43" name="Line 143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44" name="Line 144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145" name="Line 145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46" name="Line 146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149" name="Line 149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2" name="Line 15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154" name="Line 154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5" name="Line 15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6" name="Line 15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7" name="Line 15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8" name="Line 15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9" name="Line 15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60" name="Line 16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1" name="Line 161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2" name="Line 162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3" name="Line 163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64" name="Line 164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5" name="Line 165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166" name="Line 166"/>
        <xdr:cNvSpPr>
          <a:spLocks/>
        </xdr:cNvSpPr>
      </xdr:nvSpPr>
      <xdr:spPr>
        <a:xfrm>
          <a:off x="257175" y="2295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7" name="Line 167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168" name="Line 168"/>
        <xdr:cNvSpPr>
          <a:spLocks/>
        </xdr:cNvSpPr>
      </xdr:nvSpPr>
      <xdr:spPr>
        <a:xfrm>
          <a:off x="257175" y="2447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69" name="Line 169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170" name="Line 170"/>
        <xdr:cNvSpPr>
          <a:spLocks/>
        </xdr:cNvSpPr>
      </xdr:nvSpPr>
      <xdr:spPr>
        <a:xfrm>
          <a:off x="257175" y="22955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171" name="Line 171"/>
        <xdr:cNvSpPr>
          <a:spLocks/>
        </xdr:cNvSpPr>
      </xdr:nvSpPr>
      <xdr:spPr>
        <a:xfrm>
          <a:off x="257175" y="22955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72" name="Line 17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73" name="Line 17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174" name="Line 174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75" name="Line 17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76" name="Line 17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114300</xdr:colOff>
      <xdr:row>23</xdr:row>
      <xdr:rowOff>9525</xdr:rowOff>
    </xdr:to>
    <xdr:sp>
      <xdr:nvSpPr>
        <xdr:cNvPr id="177" name="Rectangle 177"/>
        <xdr:cNvSpPr>
          <a:spLocks/>
        </xdr:cNvSpPr>
      </xdr:nvSpPr>
      <xdr:spPr>
        <a:xfrm>
          <a:off x="3495675" y="30956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78" name="Line 178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179" name="Line 179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0" name="Line 180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1" name="Line 18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183" name="Line 183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5" name="Line 18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6" name="Line 18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7" name="Line 18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188" name="Line 188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9" name="Line 18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90" name="Line 19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91" name="Line 19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92" name="Line 19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93" name="Line 19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95" name="Line 195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196" name="Line 196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97" name="Line 197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198" name="Line 198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99" name="Line 19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200" name="Line 200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01" name="Line 201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204" name="Line 204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05" name="Line 205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06" name="Line 20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08" name="Line 208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09" name="Line 209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1" name="Line 21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2" name="Line 21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213" name="Line 213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4" name="Line 21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5" name="Line 21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6" name="Line 21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7" name="Line 21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8" name="Line 21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19" name="Line 21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20" name="Line 22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21" name="Line 221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22" name="Line 222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24" name="Line 224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225" name="Line 225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228" name="Line 228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229" name="Line 229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30" name="Line 230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233" name="Line 233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35" name="Line 23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36" name="Line 23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37" name="Line 23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238" name="Line 238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39" name="Line 23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41" name="Line 24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42" name="Line 24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43" name="Line 24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44" name="Line 24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246" name="Line 246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250" name="Line 250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251" name="Line 251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252" name="Rectangle 252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3" name="Line 253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4" name="Line 254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5" name="Line 255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56" name="Line 256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57" name="Line 257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58" name="Line 258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259" name="Line 259"/>
        <xdr:cNvSpPr>
          <a:spLocks/>
        </xdr:cNvSpPr>
      </xdr:nvSpPr>
      <xdr:spPr>
        <a:xfrm>
          <a:off x="0" y="2447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60" name="Line 260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61" name="Line 261"/>
        <xdr:cNvSpPr>
          <a:spLocks/>
        </xdr:cNvSpPr>
      </xdr:nvSpPr>
      <xdr:spPr>
        <a:xfrm>
          <a:off x="0" y="22955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262" name="Line 262"/>
        <xdr:cNvSpPr>
          <a:spLocks/>
        </xdr:cNvSpPr>
      </xdr:nvSpPr>
      <xdr:spPr>
        <a:xfrm>
          <a:off x="0" y="22955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63" name="Line 263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64" name="Line 264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65" name="Line 265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66" name="Line 266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67" name="Line 267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68" name="Line 268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69" name="Line 269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70" name="Line 270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71" name="Line 271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72" name="Line 272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73" name="Line 273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74" name="Line 274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5" name="Line 275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6" name="Line 276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277" name="Line 277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78" name="Line 278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279" name="Line 279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280" name="Line 280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1" name="Line 281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2" name="Line 282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3" name="Line 283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84" name="Line 284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85" name="Line 285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86" name="Line 286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287" name="Line 287"/>
        <xdr:cNvSpPr>
          <a:spLocks/>
        </xdr:cNvSpPr>
      </xdr:nvSpPr>
      <xdr:spPr>
        <a:xfrm>
          <a:off x="0" y="2447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88" name="Line 288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289" name="Line 289"/>
        <xdr:cNvSpPr>
          <a:spLocks/>
        </xdr:cNvSpPr>
      </xdr:nvSpPr>
      <xdr:spPr>
        <a:xfrm>
          <a:off x="0" y="22955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290" name="Line 290"/>
        <xdr:cNvSpPr>
          <a:spLocks/>
        </xdr:cNvSpPr>
      </xdr:nvSpPr>
      <xdr:spPr>
        <a:xfrm>
          <a:off x="0" y="22955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91" name="Line 291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92" name="Line 292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93" name="Line 293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94" name="Line 294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95" name="Line 295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96" name="Line 296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97" name="Line 297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98" name="Line 298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299" name="Line 299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00" name="Line 300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301" name="Line 301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302" name="Line 302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3" name="Line 303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4" name="Line 304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305" name="Line 305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06" name="Line 306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307" name="Line 307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308" name="Line 308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309" name="Line 309"/>
        <xdr:cNvSpPr>
          <a:spLocks/>
        </xdr:cNvSpPr>
      </xdr:nvSpPr>
      <xdr:spPr>
        <a:xfrm>
          <a:off x="1238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10" name="Line 310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1" name="Line 311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2" name="Line 312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3" name="Line 313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4" name="Line 314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5" name="Line 315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6" name="Line 316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317" name="Line 317"/>
        <xdr:cNvSpPr>
          <a:spLocks/>
        </xdr:cNvSpPr>
      </xdr:nvSpPr>
      <xdr:spPr>
        <a:xfrm>
          <a:off x="0" y="2447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8" name="Line 318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319" name="Line 319"/>
        <xdr:cNvSpPr>
          <a:spLocks/>
        </xdr:cNvSpPr>
      </xdr:nvSpPr>
      <xdr:spPr>
        <a:xfrm>
          <a:off x="0" y="22955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320" name="Line 320"/>
        <xdr:cNvSpPr>
          <a:spLocks/>
        </xdr:cNvSpPr>
      </xdr:nvSpPr>
      <xdr:spPr>
        <a:xfrm>
          <a:off x="0" y="22955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21" name="Line 321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22" name="Line 322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23" name="Line 323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24" name="Line 324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25" name="Line 325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26" name="Line 326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27" name="Line 327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28" name="Line 328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29" name="Line 329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30" name="Line 330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31" name="Line 331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32" name="Line 332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33" name="Line 333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34" name="Line 334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6" name="Line 336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7" name="Line 337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338" name="Line 338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39" name="Line 339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340" name="Line 340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341" name="Line 341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342" name="Line 342"/>
        <xdr:cNvSpPr>
          <a:spLocks/>
        </xdr:cNvSpPr>
      </xdr:nvSpPr>
      <xdr:spPr>
        <a:xfrm>
          <a:off x="1238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43" name="Line 343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4" name="Line 344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5" name="Line 345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6" name="Line 346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47" name="Line 347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8" name="Line 348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9" name="Line 349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350" name="Line 350"/>
        <xdr:cNvSpPr>
          <a:spLocks/>
        </xdr:cNvSpPr>
      </xdr:nvSpPr>
      <xdr:spPr>
        <a:xfrm>
          <a:off x="0" y="2447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51" name="Line 351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352" name="Line 352"/>
        <xdr:cNvSpPr>
          <a:spLocks/>
        </xdr:cNvSpPr>
      </xdr:nvSpPr>
      <xdr:spPr>
        <a:xfrm>
          <a:off x="0" y="22955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353" name="Line 353"/>
        <xdr:cNvSpPr>
          <a:spLocks/>
        </xdr:cNvSpPr>
      </xdr:nvSpPr>
      <xdr:spPr>
        <a:xfrm>
          <a:off x="0" y="22955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54" name="Line 354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55" name="Line 355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56" name="Line 356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57" name="Line 357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58" name="Line 358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59" name="Line 359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60" name="Line 360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361" name="Line 361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62" name="Line 362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63" name="Line 363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64" name="Line 364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65" name="Line 365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366" name="Line 366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367" name="Line 367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368" name="Line 368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69" name="Line 369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0" name="Line 370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371" name="Line 371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372" name="Line 372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373" name="Line 373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374" name="Line 374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41148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376" name="Line 376"/>
        <xdr:cNvSpPr>
          <a:spLocks/>
        </xdr:cNvSpPr>
      </xdr:nvSpPr>
      <xdr:spPr>
        <a:xfrm>
          <a:off x="257175" y="3095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377" name="Line 377"/>
        <xdr:cNvSpPr>
          <a:spLocks/>
        </xdr:cNvSpPr>
      </xdr:nvSpPr>
      <xdr:spPr>
        <a:xfrm>
          <a:off x="247650" y="30956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378" name="Line 378"/>
        <xdr:cNvSpPr>
          <a:spLocks/>
        </xdr:cNvSpPr>
      </xdr:nvSpPr>
      <xdr:spPr>
        <a:xfrm>
          <a:off x="257175" y="40671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23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3486150" y="30956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23</xdr:row>
      <xdr:rowOff>9525</xdr:rowOff>
    </xdr:to>
    <xdr:sp>
      <xdr:nvSpPr>
        <xdr:cNvPr id="380" name="Line 380"/>
        <xdr:cNvSpPr>
          <a:spLocks/>
        </xdr:cNvSpPr>
      </xdr:nvSpPr>
      <xdr:spPr>
        <a:xfrm>
          <a:off x="257175" y="3095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381" name="Line 381"/>
        <xdr:cNvSpPr>
          <a:spLocks/>
        </xdr:cNvSpPr>
      </xdr:nvSpPr>
      <xdr:spPr>
        <a:xfrm>
          <a:off x="2857500" y="30956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82" name="Line 382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83" name="Line 383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84" name="Line 384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385" name="Line 385"/>
        <xdr:cNvSpPr>
          <a:spLocks/>
        </xdr:cNvSpPr>
      </xdr:nvSpPr>
      <xdr:spPr>
        <a:xfrm>
          <a:off x="257175" y="3257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86" name="Line 386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87" name="Line 387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88" name="Line 388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89" name="Line 389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90" name="Line 390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91" name="Line 391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392" name="Line 392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393" name="Line 393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4" name="Line 394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5" name="Line 395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397" name="Line 397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98" name="Line 398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99" name="Line 39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0" name="Line 40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1" name="Line 40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402" name="Line 402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3" name="Line 40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4" name="Line 40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5" name="Line 40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6" name="Line 40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7" name="Line 40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08" name="Line 40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09" name="Line 409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10" name="Line 410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11" name="Line 411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12" name="Line 412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3" name="Line 413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414" name="Line 414"/>
        <xdr:cNvSpPr>
          <a:spLocks/>
        </xdr:cNvSpPr>
      </xdr:nvSpPr>
      <xdr:spPr>
        <a:xfrm>
          <a:off x="257175" y="2295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5" name="Line 415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416" name="Line 416"/>
        <xdr:cNvSpPr>
          <a:spLocks/>
        </xdr:cNvSpPr>
      </xdr:nvSpPr>
      <xdr:spPr>
        <a:xfrm>
          <a:off x="257175" y="2447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417" name="Line 417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418" name="Line 418"/>
        <xdr:cNvSpPr>
          <a:spLocks/>
        </xdr:cNvSpPr>
      </xdr:nvSpPr>
      <xdr:spPr>
        <a:xfrm>
          <a:off x="257175" y="22955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419" name="Line 419"/>
        <xdr:cNvSpPr>
          <a:spLocks/>
        </xdr:cNvSpPr>
      </xdr:nvSpPr>
      <xdr:spPr>
        <a:xfrm>
          <a:off x="257175" y="22955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0" name="Line 42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1" name="Line 42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422" name="Line 422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3" name="Line 42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4" name="Line 42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114300</xdr:colOff>
      <xdr:row>23</xdr:row>
      <xdr:rowOff>9525</xdr:rowOff>
    </xdr:to>
    <xdr:sp>
      <xdr:nvSpPr>
        <xdr:cNvPr id="425" name="Rectangle 425"/>
        <xdr:cNvSpPr>
          <a:spLocks/>
        </xdr:cNvSpPr>
      </xdr:nvSpPr>
      <xdr:spPr>
        <a:xfrm>
          <a:off x="3495675" y="30956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26" name="Line 426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427" name="Line 427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8" name="Line 428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29" name="Line 42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431" name="Line 431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32" name="Line 432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3" name="Line 43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4" name="Line 43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5" name="Line 43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436" name="Line 436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7" name="Line 43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8" name="Line 43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39" name="Line 43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0" name="Line 44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1" name="Line 44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42" name="Line 44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43" name="Line 44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444" name="Line 444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45" name="Line 445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446" name="Line 446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47" name="Line 447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448" name="Line 448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49" name="Line 44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450" name="Rectangle 450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451" name="Line 451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452" name="Line 452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3" name="Line 453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4" name="Line 45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5" name="Line 455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456" name="Line 456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457" name="Line 457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8" name="Line 45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59" name="Line 45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0" name="Line 46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461" name="Line 461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2" name="Line 46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3" name="Line 46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4" name="Line 46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5" name="Line 46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6" name="Line 46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67" name="Line 46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68" name="Line 468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469" name="Line 469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70" name="Line 47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471" name="Line 471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72" name="Line 472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473" name="Line 473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474" name="Line 474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476" name="Line 476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477" name="Line 477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8" name="Line 478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479" name="Line 479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481" name="Line 481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482" name="Line 482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83" name="Line 48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84" name="Line 48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85" name="Line 48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486" name="Line 486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87" name="Line 48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88" name="Line 48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89" name="Line 48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90" name="Line 49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91" name="Line 49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492" name="Line 49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493" name="Line 493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494" name="Line 494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495" name="Line 495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496" name="Line 496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497" name="Line 497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498" name="Line 498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499" name="Line 499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500" name="Rectangle 500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501" name="Line 501"/>
        <xdr:cNvSpPr>
          <a:spLocks/>
        </xdr:cNvSpPr>
      </xdr:nvSpPr>
      <xdr:spPr>
        <a:xfrm>
          <a:off x="41148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502" name="Line 502"/>
        <xdr:cNvSpPr>
          <a:spLocks/>
        </xdr:cNvSpPr>
      </xdr:nvSpPr>
      <xdr:spPr>
        <a:xfrm>
          <a:off x="257175" y="3095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03" name="Line 503"/>
        <xdr:cNvSpPr>
          <a:spLocks/>
        </xdr:cNvSpPr>
      </xdr:nvSpPr>
      <xdr:spPr>
        <a:xfrm>
          <a:off x="247650" y="30956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504" name="Line 504"/>
        <xdr:cNvSpPr>
          <a:spLocks/>
        </xdr:cNvSpPr>
      </xdr:nvSpPr>
      <xdr:spPr>
        <a:xfrm>
          <a:off x="257175" y="40671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23</xdr:row>
      <xdr:rowOff>0</xdr:rowOff>
    </xdr:to>
    <xdr:sp>
      <xdr:nvSpPr>
        <xdr:cNvPr id="505" name="Line 505"/>
        <xdr:cNvSpPr>
          <a:spLocks/>
        </xdr:cNvSpPr>
      </xdr:nvSpPr>
      <xdr:spPr>
        <a:xfrm flipV="1">
          <a:off x="3486150" y="30956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23</xdr:row>
      <xdr:rowOff>9525</xdr:rowOff>
    </xdr:to>
    <xdr:sp>
      <xdr:nvSpPr>
        <xdr:cNvPr id="506" name="Line 506"/>
        <xdr:cNvSpPr>
          <a:spLocks/>
        </xdr:cNvSpPr>
      </xdr:nvSpPr>
      <xdr:spPr>
        <a:xfrm>
          <a:off x="257175" y="3095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507" name="Line 507"/>
        <xdr:cNvSpPr>
          <a:spLocks/>
        </xdr:cNvSpPr>
      </xdr:nvSpPr>
      <xdr:spPr>
        <a:xfrm>
          <a:off x="2857500" y="30956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08" name="Line 508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09" name="Line 509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10" name="Line 510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511" name="Line 511"/>
        <xdr:cNvSpPr>
          <a:spLocks/>
        </xdr:cNvSpPr>
      </xdr:nvSpPr>
      <xdr:spPr>
        <a:xfrm>
          <a:off x="257175" y="3257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12" name="Line 512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13" name="Line 513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14" name="Line 514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15" name="Line 515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16" name="Line 516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517" name="Line 517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518" name="Line 518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519" name="Line 519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20" name="Line 520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21" name="Line 521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523" name="Line 523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24" name="Line 524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25" name="Line 52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26" name="Line 52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27" name="Line 52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528" name="Line 528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29" name="Line 52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30" name="Line 53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31" name="Line 53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32" name="Line 53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33" name="Line 53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34" name="Line 53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5" name="Line 535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6" name="Line 536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7" name="Line 537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538" name="Line 538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540" name="Line 540"/>
        <xdr:cNvSpPr>
          <a:spLocks/>
        </xdr:cNvSpPr>
      </xdr:nvSpPr>
      <xdr:spPr>
        <a:xfrm>
          <a:off x="257175" y="2295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257175" y="2447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544" name="Line 544"/>
        <xdr:cNvSpPr>
          <a:spLocks/>
        </xdr:cNvSpPr>
      </xdr:nvSpPr>
      <xdr:spPr>
        <a:xfrm>
          <a:off x="257175" y="22955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545" name="Line 545"/>
        <xdr:cNvSpPr>
          <a:spLocks/>
        </xdr:cNvSpPr>
      </xdr:nvSpPr>
      <xdr:spPr>
        <a:xfrm>
          <a:off x="257175" y="22955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46" name="Line 54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47" name="Line 54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548" name="Line 548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49" name="Line 54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50" name="Line 55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114300</xdr:colOff>
      <xdr:row>23</xdr:row>
      <xdr:rowOff>9525</xdr:rowOff>
    </xdr:to>
    <xdr:sp>
      <xdr:nvSpPr>
        <xdr:cNvPr id="551" name="Rectangle 551"/>
        <xdr:cNvSpPr>
          <a:spLocks/>
        </xdr:cNvSpPr>
      </xdr:nvSpPr>
      <xdr:spPr>
        <a:xfrm>
          <a:off x="3495675" y="30956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552" name="Line 552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553" name="Line 553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54" name="Line 554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556" name="Line 556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58" name="Line 55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59" name="Line 55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0" name="Line 56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561" name="Line 561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2" name="Line 56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3" name="Line 56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4" name="Line 56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5" name="Line 56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6" name="Line 56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67" name="Line 56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68" name="Line 568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569" name="Line 569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70" name="Line 57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571" name="Line 571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72" name="Line 572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573" name="Line 573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74" name="Line 574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575" name="Rectangle 575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576" name="Line 576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577" name="Line 577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78" name="Line 578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79" name="Line 57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80" name="Line 580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581" name="Line 581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582" name="Line 582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83" name="Line 58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84" name="Line 58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85" name="Line 58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586" name="Line 586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87" name="Line 58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88" name="Line 58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89" name="Line 58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90" name="Line 59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91" name="Line 59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92" name="Line 59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93" name="Line 59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594" name="Line 594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95" name="Line 595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596" name="Line 596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97" name="Line 597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598" name="Line 598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599" name="Line 59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600" name="Rectangle 600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601" name="Line 601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602" name="Line 602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603" name="Line 603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604" name="Line 604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606" name="Line 606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607" name="Line 607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08" name="Line 60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09" name="Line 60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10" name="Line 61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611" name="Line 611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12" name="Line 61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13" name="Line 61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14" name="Line 61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15" name="Line 61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16" name="Line 61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617" name="Line 61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618" name="Line 618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619" name="Line 619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620" name="Line 620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621" name="Line 621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622" name="Line 622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623" name="Line 623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624" name="Line 624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625" name="Rectangle 625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6" name="Line 626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7" name="Line 627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8" name="Line 628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29" name="Line 629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30" name="Line 630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31" name="Line 631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632" name="Line 632"/>
        <xdr:cNvSpPr>
          <a:spLocks/>
        </xdr:cNvSpPr>
      </xdr:nvSpPr>
      <xdr:spPr>
        <a:xfrm>
          <a:off x="0" y="2447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33" name="Line 633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34" name="Line 634"/>
        <xdr:cNvSpPr>
          <a:spLocks/>
        </xdr:cNvSpPr>
      </xdr:nvSpPr>
      <xdr:spPr>
        <a:xfrm>
          <a:off x="0" y="22955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635" name="Line 635"/>
        <xdr:cNvSpPr>
          <a:spLocks/>
        </xdr:cNvSpPr>
      </xdr:nvSpPr>
      <xdr:spPr>
        <a:xfrm>
          <a:off x="0" y="22955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36" name="Line 636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37" name="Line 637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38" name="Line 638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39" name="Line 639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40" name="Line 640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41" name="Line 641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42" name="Line 642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43" name="Line 643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44" name="Line 644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45" name="Line 645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46" name="Line 646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47" name="Line 647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48" name="Line 648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49" name="Line 649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650" name="Line 650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51" name="Line 651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652" name="Line 652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653" name="Line 653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4" name="Line 654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5" name="Line 655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6" name="Line 656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57" name="Line 657"/>
        <xdr:cNvSpPr>
          <a:spLocks/>
        </xdr:cNvSpPr>
      </xdr:nvSpPr>
      <xdr:spPr>
        <a:xfrm>
          <a:off x="0" y="18478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58" name="Line 658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59" name="Line 659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660" name="Line 660"/>
        <xdr:cNvSpPr>
          <a:spLocks/>
        </xdr:cNvSpPr>
      </xdr:nvSpPr>
      <xdr:spPr>
        <a:xfrm>
          <a:off x="0" y="2447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61" name="Line 661"/>
        <xdr:cNvSpPr>
          <a:spLocks/>
        </xdr:cNvSpPr>
      </xdr:nvSpPr>
      <xdr:spPr>
        <a:xfrm>
          <a:off x="0" y="2447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662" name="Line 662"/>
        <xdr:cNvSpPr>
          <a:spLocks/>
        </xdr:cNvSpPr>
      </xdr:nvSpPr>
      <xdr:spPr>
        <a:xfrm>
          <a:off x="0" y="22955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2</xdr:col>
      <xdr:colOff>0</xdr:colOff>
      <xdr:row>12</xdr:row>
      <xdr:rowOff>9525</xdr:rowOff>
    </xdr:to>
    <xdr:sp>
      <xdr:nvSpPr>
        <xdr:cNvPr id="663" name="Line 663"/>
        <xdr:cNvSpPr>
          <a:spLocks/>
        </xdr:cNvSpPr>
      </xdr:nvSpPr>
      <xdr:spPr>
        <a:xfrm>
          <a:off x="0" y="22955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64" name="Line 664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65" name="Line 665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66" name="Line 666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67" name="Line 667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68" name="Line 668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69" name="Line 669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70" name="Line 670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71" name="Line 671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72" name="Line 672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73" name="Line 673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674" name="Line 674"/>
        <xdr:cNvSpPr>
          <a:spLocks/>
        </xdr:cNvSpPr>
      </xdr:nvSpPr>
      <xdr:spPr>
        <a:xfrm>
          <a:off x="0" y="419100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675" name="Line 675"/>
        <xdr:cNvSpPr>
          <a:spLocks/>
        </xdr:cNvSpPr>
      </xdr:nvSpPr>
      <xdr:spPr>
        <a:xfrm>
          <a:off x="0" y="41910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6" name="Line 676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7" name="Line 677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678" name="Line 678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9" name="Line 679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680" name="Line 680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681" name="Line 681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682" name="Line 682"/>
        <xdr:cNvSpPr>
          <a:spLocks/>
        </xdr:cNvSpPr>
      </xdr:nvSpPr>
      <xdr:spPr>
        <a:xfrm>
          <a:off x="1238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683" name="Line 683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4" name="Line 684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5" name="Line 685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6" name="Line 686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87" name="Line 687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88" name="Line 688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89" name="Line 689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690" name="Line 690"/>
        <xdr:cNvSpPr>
          <a:spLocks/>
        </xdr:cNvSpPr>
      </xdr:nvSpPr>
      <xdr:spPr>
        <a:xfrm>
          <a:off x="0" y="2447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91" name="Line 691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692" name="Line 692"/>
        <xdr:cNvSpPr>
          <a:spLocks/>
        </xdr:cNvSpPr>
      </xdr:nvSpPr>
      <xdr:spPr>
        <a:xfrm>
          <a:off x="0" y="22955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693" name="Line 693"/>
        <xdr:cNvSpPr>
          <a:spLocks/>
        </xdr:cNvSpPr>
      </xdr:nvSpPr>
      <xdr:spPr>
        <a:xfrm>
          <a:off x="0" y="22955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694" name="Line 694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695" name="Line 695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696" name="Line 696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697" name="Line 697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698" name="Line 698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699" name="Line 699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00" name="Line 700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701" name="Line 701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02" name="Line 702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03" name="Line 703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704" name="Line 704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05" name="Line 705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706" name="Line 706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07" name="Line 707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708" name="Line 708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09" name="Line 709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10" name="Line 710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711" name="Line 711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12" name="Line 712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713" name="Line 713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714" name="Line 714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0</xdr:colOff>
      <xdr:row>10</xdr:row>
      <xdr:rowOff>47625</xdr:rowOff>
    </xdr:to>
    <xdr:sp>
      <xdr:nvSpPr>
        <xdr:cNvPr id="715" name="Line 715"/>
        <xdr:cNvSpPr>
          <a:spLocks/>
        </xdr:cNvSpPr>
      </xdr:nvSpPr>
      <xdr:spPr>
        <a:xfrm>
          <a:off x="12382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716" name="Line 716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17" name="Line 717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18" name="Line 718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19" name="Line 719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720" name="Line 720"/>
        <xdr:cNvSpPr>
          <a:spLocks/>
        </xdr:cNvSpPr>
      </xdr:nvSpPr>
      <xdr:spPr>
        <a:xfrm>
          <a:off x="0" y="184785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0" y="2447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0" y="2447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9525</xdr:colOff>
      <xdr:row>12</xdr:row>
      <xdr:rowOff>9525</xdr:rowOff>
    </xdr:to>
    <xdr:sp>
      <xdr:nvSpPr>
        <xdr:cNvPr id="725" name="Line 725"/>
        <xdr:cNvSpPr>
          <a:spLocks/>
        </xdr:cNvSpPr>
      </xdr:nvSpPr>
      <xdr:spPr>
        <a:xfrm>
          <a:off x="0" y="22955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3</xdr:col>
      <xdr:colOff>0</xdr:colOff>
      <xdr:row>12</xdr:row>
      <xdr:rowOff>9525</xdr:rowOff>
    </xdr:to>
    <xdr:sp>
      <xdr:nvSpPr>
        <xdr:cNvPr id="726" name="Line 726"/>
        <xdr:cNvSpPr>
          <a:spLocks/>
        </xdr:cNvSpPr>
      </xdr:nvSpPr>
      <xdr:spPr>
        <a:xfrm>
          <a:off x="0" y="22955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727" name="Line 727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28" name="Line 728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29" name="Line 729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730" name="Line 730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31" name="Line 731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732" name="Line 732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33" name="Line 733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734" name="Line 734"/>
        <xdr:cNvSpPr>
          <a:spLocks/>
        </xdr:cNvSpPr>
      </xdr:nvSpPr>
      <xdr:spPr>
        <a:xfrm>
          <a:off x="1238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35" name="Line 735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36" name="Line 736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737" name="Line 737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38" name="Line 738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sp>
      <xdr:nvSpPr>
        <xdr:cNvPr id="739" name="Line 739"/>
        <xdr:cNvSpPr>
          <a:spLocks/>
        </xdr:cNvSpPr>
      </xdr:nvSpPr>
      <xdr:spPr>
        <a:xfrm>
          <a:off x="0" y="419100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>
      <xdr:nvSpPr>
        <xdr:cNvPr id="740" name="Line 740"/>
        <xdr:cNvSpPr>
          <a:spLocks/>
        </xdr:cNvSpPr>
      </xdr:nvSpPr>
      <xdr:spPr>
        <a:xfrm>
          <a:off x="0" y="4191000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741" name="Line 741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42" name="Line 742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43" name="Line 743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744" name="Line 744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745" name="Line 745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746" name="Line 746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747" name="Line 747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748" name="Line 748"/>
        <xdr:cNvSpPr>
          <a:spLocks/>
        </xdr:cNvSpPr>
      </xdr:nvSpPr>
      <xdr:spPr>
        <a:xfrm>
          <a:off x="41148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749" name="Line 749"/>
        <xdr:cNvSpPr>
          <a:spLocks/>
        </xdr:cNvSpPr>
      </xdr:nvSpPr>
      <xdr:spPr>
        <a:xfrm>
          <a:off x="257175" y="3095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750" name="Line 750"/>
        <xdr:cNvSpPr>
          <a:spLocks/>
        </xdr:cNvSpPr>
      </xdr:nvSpPr>
      <xdr:spPr>
        <a:xfrm>
          <a:off x="247650" y="30956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751" name="Line 751"/>
        <xdr:cNvSpPr>
          <a:spLocks/>
        </xdr:cNvSpPr>
      </xdr:nvSpPr>
      <xdr:spPr>
        <a:xfrm>
          <a:off x="257175" y="40671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23</xdr:row>
      <xdr:rowOff>0</xdr:rowOff>
    </xdr:to>
    <xdr:sp>
      <xdr:nvSpPr>
        <xdr:cNvPr id="752" name="Line 752"/>
        <xdr:cNvSpPr>
          <a:spLocks/>
        </xdr:cNvSpPr>
      </xdr:nvSpPr>
      <xdr:spPr>
        <a:xfrm flipV="1">
          <a:off x="3486150" y="30956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23</xdr:row>
      <xdr:rowOff>9525</xdr:rowOff>
    </xdr:to>
    <xdr:sp>
      <xdr:nvSpPr>
        <xdr:cNvPr id="753" name="Line 753"/>
        <xdr:cNvSpPr>
          <a:spLocks/>
        </xdr:cNvSpPr>
      </xdr:nvSpPr>
      <xdr:spPr>
        <a:xfrm>
          <a:off x="257175" y="3095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754" name="Line 754"/>
        <xdr:cNvSpPr>
          <a:spLocks/>
        </xdr:cNvSpPr>
      </xdr:nvSpPr>
      <xdr:spPr>
        <a:xfrm>
          <a:off x="2857500" y="30956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55" name="Line 755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56" name="Line 756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57" name="Line 757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758" name="Line 758"/>
        <xdr:cNvSpPr>
          <a:spLocks/>
        </xdr:cNvSpPr>
      </xdr:nvSpPr>
      <xdr:spPr>
        <a:xfrm>
          <a:off x="257175" y="3257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59" name="Line 759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60" name="Line 760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61" name="Line 761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62" name="Line 762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63" name="Line 763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64" name="Line 764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765" name="Line 765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766" name="Line 766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67" name="Line 767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68" name="Line 768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770" name="Line 770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71" name="Line 771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72" name="Line 77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73" name="Line 77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74" name="Line 77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775" name="Line 775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76" name="Line 77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77" name="Line 77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78" name="Line 77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79" name="Line 77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80" name="Line 780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81" name="Line 78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0</xdr:rowOff>
    </xdr:from>
    <xdr:to>
      <xdr:col>7</xdr:col>
      <xdr:colOff>180975</xdr:colOff>
      <xdr:row>3</xdr:row>
      <xdr:rowOff>9525</xdr:rowOff>
    </xdr:to>
    <xdr:sp>
      <xdr:nvSpPr>
        <xdr:cNvPr id="782" name="AutoShape 782"/>
        <xdr:cNvSpPr>
          <a:spLocks/>
        </xdr:cNvSpPr>
      </xdr:nvSpPr>
      <xdr:spPr>
        <a:xfrm>
          <a:off x="2638425" y="323850"/>
          <a:ext cx="6096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3366FF"/>
                  </a:gs>
                </a:gsLst>
                <a:path path="rect">
                  <a:fillToRect l="50000" t="50000" r="50000" b="50000"/>
                </a:path>
              </a:gra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3" name="Line 783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4" name="Line 784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5" name="Line 785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786" name="Line 786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787" name="Line 787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788" name="Line 788"/>
        <xdr:cNvSpPr>
          <a:spLocks/>
        </xdr:cNvSpPr>
      </xdr:nvSpPr>
      <xdr:spPr>
        <a:xfrm>
          <a:off x="257175" y="2295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789" name="Line 789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790" name="Line 790"/>
        <xdr:cNvSpPr>
          <a:spLocks/>
        </xdr:cNvSpPr>
      </xdr:nvSpPr>
      <xdr:spPr>
        <a:xfrm>
          <a:off x="257175" y="2447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791" name="Line 791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792" name="Line 792"/>
        <xdr:cNvSpPr>
          <a:spLocks/>
        </xdr:cNvSpPr>
      </xdr:nvSpPr>
      <xdr:spPr>
        <a:xfrm>
          <a:off x="257175" y="22955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793" name="Line 793"/>
        <xdr:cNvSpPr>
          <a:spLocks/>
        </xdr:cNvSpPr>
      </xdr:nvSpPr>
      <xdr:spPr>
        <a:xfrm>
          <a:off x="257175" y="22955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94" name="Line 79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95" name="Line 79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796" name="Line 796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97" name="Line 79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98" name="Line 79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114300</xdr:colOff>
      <xdr:row>23</xdr:row>
      <xdr:rowOff>9525</xdr:rowOff>
    </xdr:to>
    <xdr:sp>
      <xdr:nvSpPr>
        <xdr:cNvPr id="799" name="Rectangle 799"/>
        <xdr:cNvSpPr>
          <a:spLocks/>
        </xdr:cNvSpPr>
      </xdr:nvSpPr>
      <xdr:spPr>
        <a:xfrm>
          <a:off x="3495675" y="30956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800" name="Line 800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801" name="Line 801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2" name="Line 802"/>
        <xdr:cNvSpPr>
          <a:spLocks/>
        </xdr:cNvSpPr>
      </xdr:nvSpPr>
      <xdr:spPr>
        <a:xfrm>
          <a:off x="247650" y="4191000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3" name="Line 80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4" name="Line 804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805" name="Line 805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06" name="Line 806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7" name="Line 807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8" name="Line 808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09" name="Line 809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810" name="Line 810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11" name="Line 811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12" name="Line 812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13" name="Line 813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14" name="Line 81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15" name="Line 81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16" name="Line 816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17" name="Line 817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818" name="Line 818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19" name="Line 81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820" name="Line 820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21" name="Line 821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822" name="Line 822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23" name="Line 82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824" name="Rectangle 824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825" name="Line 825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826" name="Line 826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27" name="Line 829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828" name="Line 830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29" name="Line 831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830" name="Line 835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31" name="Line 842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832" name="Line 843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33" name="Line 844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834" name="Line 845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35" name="Line 846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836" name="Line 847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837" name="Line 848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838" name="Rectangle 849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839" name="Line 850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840" name="Line 851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1" name="Line 852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842" name="Line 853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843" name="Line 854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844" name="Line 855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845" name="Line 856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Line 85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Line 85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Line 85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849" name="Line 860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Line 86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Line 86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Line 86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3" name="Line 86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Line 86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Line 86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856" name="Line 867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857" name="Line 868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858" name="Line 869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859" name="Line 870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860" name="Line 871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861" name="Line 872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862" name="Line 873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863" name="Rectangle 874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47625</xdr:rowOff>
    </xdr:from>
    <xdr:to>
      <xdr:col>11</xdr:col>
      <xdr:colOff>0</xdr:colOff>
      <xdr:row>10</xdr:row>
      <xdr:rowOff>47625</xdr:rowOff>
    </xdr:to>
    <xdr:sp>
      <xdr:nvSpPr>
        <xdr:cNvPr id="864" name="Line 875"/>
        <xdr:cNvSpPr>
          <a:spLocks/>
        </xdr:cNvSpPr>
      </xdr:nvSpPr>
      <xdr:spPr>
        <a:xfrm>
          <a:off x="41148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47625</xdr:colOff>
      <xdr:row>17</xdr:row>
      <xdr:rowOff>0</xdr:rowOff>
    </xdr:to>
    <xdr:sp>
      <xdr:nvSpPr>
        <xdr:cNvPr id="865" name="Line 876"/>
        <xdr:cNvSpPr>
          <a:spLocks/>
        </xdr:cNvSpPr>
      </xdr:nvSpPr>
      <xdr:spPr>
        <a:xfrm>
          <a:off x="257175" y="3095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866" name="Line 877"/>
        <xdr:cNvSpPr>
          <a:spLocks/>
        </xdr:cNvSpPr>
      </xdr:nvSpPr>
      <xdr:spPr>
        <a:xfrm>
          <a:off x="247650" y="30956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867" name="Line 878"/>
        <xdr:cNvSpPr>
          <a:spLocks/>
        </xdr:cNvSpPr>
      </xdr:nvSpPr>
      <xdr:spPr>
        <a:xfrm>
          <a:off x="257175" y="40671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23</xdr:row>
      <xdr:rowOff>0</xdr:rowOff>
    </xdr:to>
    <xdr:sp>
      <xdr:nvSpPr>
        <xdr:cNvPr id="868" name="Line 879"/>
        <xdr:cNvSpPr>
          <a:spLocks/>
        </xdr:cNvSpPr>
      </xdr:nvSpPr>
      <xdr:spPr>
        <a:xfrm flipV="1">
          <a:off x="3486150" y="30956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23</xdr:row>
      <xdr:rowOff>9525</xdr:rowOff>
    </xdr:to>
    <xdr:sp>
      <xdr:nvSpPr>
        <xdr:cNvPr id="869" name="Line 880"/>
        <xdr:cNvSpPr>
          <a:spLocks/>
        </xdr:cNvSpPr>
      </xdr:nvSpPr>
      <xdr:spPr>
        <a:xfrm>
          <a:off x="257175" y="30956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23</xdr:row>
      <xdr:rowOff>0</xdr:rowOff>
    </xdr:to>
    <xdr:sp>
      <xdr:nvSpPr>
        <xdr:cNvPr id="870" name="Line 881"/>
        <xdr:cNvSpPr>
          <a:spLocks/>
        </xdr:cNvSpPr>
      </xdr:nvSpPr>
      <xdr:spPr>
        <a:xfrm>
          <a:off x="2857500" y="30956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1" name="Line 882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2" name="Line 883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3" name="Line 884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>
      <xdr:nvSpPr>
        <xdr:cNvPr id="874" name="Line 885"/>
        <xdr:cNvSpPr>
          <a:spLocks/>
        </xdr:cNvSpPr>
      </xdr:nvSpPr>
      <xdr:spPr>
        <a:xfrm>
          <a:off x="257175" y="32575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5" name="Line 886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6" name="Line 887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7" name="Line 888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8" name="Line 889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79" name="Line 890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880" name="Line 891"/>
        <xdr:cNvSpPr>
          <a:spLocks/>
        </xdr:cNvSpPr>
      </xdr:nvSpPr>
      <xdr:spPr>
        <a:xfrm>
          <a:off x="257175" y="32575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881" name="Line 892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882" name="Line 893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83" name="Line 896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884" name="Line 897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85" name="Line 898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886" name="Line 902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9525</xdr:rowOff>
    </xdr:from>
    <xdr:to>
      <xdr:col>12</xdr:col>
      <xdr:colOff>866775</xdr:colOff>
      <xdr:row>1</xdr:row>
      <xdr:rowOff>133350</xdr:rowOff>
    </xdr:to>
    <xdr:sp>
      <xdr:nvSpPr>
        <xdr:cNvPr id="887" name="AutoShape 909"/>
        <xdr:cNvSpPr>
          <a:spLocks/>
        </xdr:cNvSpPr>
      </xdr:nvSpPr>
      <xdr:spPr>
        <a:xfrm>
          <a:off x="314325" y="9525"/>
          <a:ext cx="5267325" cy="2857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12° TROFEO Cassa Rurale Lavis-Valle di Cembra</a:t>
          </a:r>
        </a:p>
      </xdr:txBody>
    </xdr:sp>
    <xdr:clientData/>
  </xdr:twoCellAnchor>
  <xdr:twoCellAnchor>
    <xdr:from>
      <xdr:col>2</xdr:col>
      <xdr:colOff>609600</xdr:colOff>
      <xdr:row>2</xdr:row>
      <xdr:rowOff>123825</xdr:rowOff>
    </xdr:from>
    <xdr:to>
      <xdr:col>12</xdr:col>
      <xdr:colOff>295275</xdr:colOff>
      <xdr:row>7</xdr:row>
      <xdr:rowOff>0</xdr:rowOff>
    </xdr:to>
    <xdr:sp>
      <xdr:nvSpPr>
        <xdr:cNvPr id="888" name="AutoShape 910"/>
        <xdr:cNvSpPr>
          <a:spLocks/>
        </xdr:cNvSpPr>
      </xdr:nvSpPr>
      <xdr:spPr>
        <a:xfrm>
          <a:off x="857250" y="447675"/>
          <a:ext cx="4152900" cy="68580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1" fmla="val 4351263"/>
              <a:gd name="adj2" fmla="val 50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  <a:latin typeface="Times New Roman"/>
              <a:cs typeface="Times New Roman"/>
            </a:rPr>
            <a:t>GIRONI delle TERZE</a:t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889" name="Line 911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890" name="Line 912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891" name="Line 913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892" name="Line 914"/>
        <xdr:cNvSpPr>
          <a:spLocks/>
        </xdr:cNvSpPr>
      </xdr:nvSpPr>
      <xdr:spPr>
        <a:xfrm>
          <a:off x="257175" y="184785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893" name="Line 915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2</xdr:col>
      <xdr:colOff>9525</xdr:colOff>
      <xdr:row>12</xdr:row>
      <xdr:rowOff>9525</xdr:rowOff>
    </xdr:to>
    <xdr:sp>
      <xdr:nvSpPr>
        <xdr:cNvPr id="894" name="Line 916"/>
        <xdr:cNvSpPr>
          <a:spLocks/>
        </xdr:cNvSpPr>
      </xdr:nvSpPr>
      <xdr:spPr>
        <a:xfrm>
          <a:off x="257175" y="2295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895" name="Line 917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9525</xdr:colOff>
      <xdr:row>13</xdr:row>
      <xdr:rowOff>0</xdr:rowOff>
    </xdr:to>
    <xdr:sp>
      <xdr:nvSpPr>
        <xdr:cNvPr id="896" name="Line 918"/>
        <xdr:cNvSpPr>
          <a:spLocks/>
        </xdr:cNvSpPr>
      </xdr:nvSpPr>
      <xdr:spPr>
        <a:xfrm>
          <a:off x="257175" y="2447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897" name="Line 919"/>
        <xdr:cNvSpPr>
          <a:spLocks/>
        </xdr:cNvSpPr>
      </xdr:nvSpPr>
      <xdr:spPr>
        <a:xfrm>
          <a:off x="257175" y="2447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9525</xdr:colOff>
      <xdr:row>12</xdr:row>
      <xdr:rowOff>9525</xdr:rowOff>
    </xdr:to>
    <xdr:sp>
      <xdr:nvSpPr>
        <xdr:cNvPr id="898" name="Line 920"/>
        <xdr:cNvSpPr>
          <a:spLocks/>
        </xdr:cNvSpPr>
      </xdr:nvSpPr>
      <xdr:spPr>
        <a:xfrm>
          <a:off x="257175" y="22955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13</xdr:col>
      <xdr:colOff>0</xdr:colOff>
      <xdr:row>12</xdr:row>
      <xdr:rowOff>9525</xdr:rowOff>
    </xdr:to>
    <xdr:sp>
      <xdr:nvSpPr>
        <xdr:cNvPr id="899" name="Line 921"/>
        <xdr:cNvSpPr>
          <a:spLocks/>
        </xdr:cNvSpPr>
      </xdr:nvSpPr>
      <xdr:spPr>
        <a:xfrm>
          <a:off x="257175" y="22955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900" name="Line 924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0</xdr:rowOff>
    </xdr:from>
    <xdr:to>
      <xdr:col>9</xdr:col>
      <xdr:colOff>114300</xdr:colOff>
      <xdr:row>23</xdr:row>
      <xdr:rowOff>9525</xdr:rowOff>
    </xdr:to>
    <xdr:sp>
      <xdr:nvSpPr>
        <xdr:cNvPr id="901" name="Rectangle 927"/>
        <xdr:cNvSpPr>
          <a:spLocks/>
        </xdr:cNvSpPr>
      </xdr:nvSpPr>
      <xdr:spPr>
        <a:xfrm>
          <a:off x="3495675" y="30956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902" name="Line 928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903" name="Line 929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04" name="Line 931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905" name="Line 932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06" name="Line 933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907" name="Line 937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08" name="Line 944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909" name="Line 945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10" name="Line 946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911" name="Line 947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12" name="Line 948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913" name="Line 949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14" name="Line 950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915" name="Rectangle 951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916" name="Line 952"/>
        <xdr:cNvSpPr>
          <a:spLocks/>
        </xdr:cNvSpPr>
      </xdr:nvSpPr>
      <xdr:spPr>
        <a:xfrm>
          <a:off x="41148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47625</xdr:colOff>
      <xdr:row>24</xdr:row>
      <xdr:rowOff>0</xdr:rowOff>
    </xdr:to>
    <xdr:sp>
      <xdr:nvSpPr>
        <xdr:cNvPr id="917" name="Line 953"/>
        <xdr:cNvSpPr>
          <a:spLocks/>
        </xdr:cNvSpPr>
      </xdr:nvSpPr>
      <xdr:spPr>
        <a:xfrm>
          <a:off x="257175" y="4191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18" name="Line 956"/>
        <xdr:cNvSpPr>
          <a:spLocks/>
        </xdr:cNvSpPr>
      </xdr:nvSpPr>
      <xdr:spPr>
        <a:xfrm flipV="1">
          <a:off x="34861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919" name="Line 957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20" name="Line 958"/>
        <xdr:cNvSpPr>
          <a:spLocks/>
        </xdr:cNvSpPr>
      </xdr:nvSpPr>
      <xdr:spPr>
        <a:xfrm>
          <a:off x="2857500" y="4191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19050</xdr:colOff>
      <xdr:row>24</xdr:row>
      <xdr:rowOff>0</xdr:rowOff>
    </xdr:to>
    <xdr:sp>
      <xdr:nvSpPr>
        <xdr:cNvPr id="921" name="Line 962"/>
        <xdr:cNvSpPr>
          <a:spLocks/>
        </xdr:cNvSpPr>
      </xdr:nvSpPr>
      <xdr:spPr>
        <a:xfrm>
          <a:off x="257175" y="41910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22" name="Line 964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23" name="Line 965"/>
        <xdr:cNvSpPr>
          <a:spLocks/>
        </xdr:cNvSpPr>
      </xdr:nvSpPr>
      <xdr:spPr>
        <a:xfrm>
          <a:off x="257175" y="4191000"/>
          <a:ext cx="3228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24" name="Line 969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2</xdr:col>
      <xdr:colOff>9525</xdr:colOff>
      <xdr:row>24</xdr:row>
      <xdr:rowOff>0</xdr:rowOff>
    </xdr:to>
    <xdr:sp>
      <xdr:nvSpPr>
        <xdr:cNvPr id="925" name="Line 970"/>
        <xdr:cNvSpPr>
          <a:spLocks/>
        </xdr:cNvSpPr>
      </xdr:nvSpPr>
      <xdr:spPr>
        <a:xfrm>
          <a:off x="257175" y="4191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26" name="Line 971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927" name="Line 972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28" name="Line 973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9525</xdr:colOff>
      <xdr:row>24</xdr:row>
      <xdr:rowOff>0</xdr:rowOff>
    </xdr:to>
    <xdr:sp>
      <xdr:nvSpPr>
        <xdr:cNvPr id="929" name="Line 974"/>
        <xdr:cNvSpPr>
          <a:spLocks/>
        </xdr:cNvSpPr>
      </xdr:nvSpPr>
      <xdr:spPr>
        <a:xfrm>
          <a:off x="257175" y="4191000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930" name="Line 975"/>
        <xdr:cNvSpPr>
          <a:spLocks/>
        </xdr:cNvSpPr>
      </xdr:nvSpPr>
      <xdr:spPr>
        <a:xfrm>
          <a:off x="257175" y="4191000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0</xdr:rowOff>
    </xdr:from>
    <xdr:to>
      <xdr:col>9</xdr:col>
      <xdr:colOff>114300</xdr:colOff>
      <xdr:row>24</xdr:row>
      <xdr:rowOff>0</xdr:rowOff>
    </xdr:to>
    <xdr:sp>
      <xdr:nvSpPr>
        <xdr:cNvPr id="931" name="Rectangle 976"/>
        <xdr:cNvSpPr>
          <a:spLocks/>
        </xdr:cNvSpPr>
      </xdr:nvSpPr>
      <xdr:spPr>
        <a:xfrm>
          <a:off x="3495675" y="4191000"/>
          <a:ext cx="10477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932" name="Line 977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933" name="Line 978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Line 979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935" name="Line 980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936" name="Line 981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937" name="Line 982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938" name="Line 983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9" name="Line 98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0" name="Line 98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Line 98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942" name="Line 987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3" name="Line 98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4" name="Line 98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Line 99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6" name="Line 99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7" name="Line 99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8" name="Line 99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949" name="Line 994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950" name="Line 995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951" name="Line 996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952" name="Line 997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953" name="Line 998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954" name="Line 999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955" name="Line 1000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956" name="Rectangle 1001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957" name="Line 1003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958" name="Line 1004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9" name="Line 1005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960" name="Line 1006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961" name="Line 1007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962" name="Line 1008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963" name="Line 1009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4" name="Line 101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Line 101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6" name="Line 101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967" name="Line 1013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8" name="Line 101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Line 101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0" name="Line 101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1" name="Line 101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2" name="Line 101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Line 101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974" name="Line 1020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975" name="Line 1021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976" name="Line 1022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977" name="Line 1023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978" name="Line 0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979" name="Line 1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980" name="Line 2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981" name="Rectangle 3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982" name="Line 4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983" name="Line 5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Line 6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985" name="Line 7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986" name="Line 8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987" name="Line 9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988" name="Line 10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9" name="Line 1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Line 1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Line 1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992" name="Line 14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Line 1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4" name="Line 1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5" name="Line 1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6" name="Line 1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Line 1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8" name="Line 2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999" name="Line 21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000" name="Line 22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01" name="Line 23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1002" name="Line 24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03" name="Line 25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1004" name="Line 26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1005" name="Line 27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1006" name="Rectangle 28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07" name="Line 29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08" name="Line 30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1009" name="Line 31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10" name="Line 32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011" name="Line 33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1012" name="Line 34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13" name="Line 35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14" name="Line 36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1015" name="Line 37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16" name="Line 38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017" name="Line 39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1018" name="Line 40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1019" name="Line 41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20" name="Line 42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21" name="Line 43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1022" name="Line 44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23" name="Line 45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1024" name="Line 46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1025" name="Line 47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1026" name="Line 48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27" name="Line 49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28" name="Line 50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1029" name="Line 51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30" name="Line 52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1031" name="Line 53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1032" name="Line 54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1033" name="Line 55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1034" name="Line 56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5" name="Line 57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1036" name="Line 58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1037" name="Line 59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1038" name="Line 60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1039" name="Line 61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0" name="Line 6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Line 6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2" name="Line 6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1043" name="Line 65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4" name="Line 6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Line 6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6" name="Line 6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7" name="Line 6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8" name="Line 7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Line 7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50" name="Line 72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051" name="Line 73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52" name="Line 74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1053" name="Line 75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54" name="Line 76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1055" name="Line 77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1056" name="Line 78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1057" name="Rectangle 79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1058" name="Line 80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1059" name="Line 81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Line 82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1061" name="Line 83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1062" name="Line 84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1063" name="Line 85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1064" name="Line 86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5" name="Line 8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Line 8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Line 8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1068" name="Line 90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9" name="Line 9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Line 9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Line 9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Line 9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Line 9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4" name="Line 9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75" name="Line 97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076" name="Line 98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77" name="Line 99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1078" name="Line 100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079" name="Line 101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1080" name="Line 102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1081" name="Line 103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1082" name="Rectangle 104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83" name="Line 105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84" name="Line 106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1085" name="Line 107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86" name="Line 108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087" name="Line 109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1088" name="Line 110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89" name="Line 111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90" name="Line 112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sp>
      <xdr:nvSpPr>
        <xdr:cNvPr id="1091" name="Line 113"/>
        <xdr:cNvSpPr>
          <a:spLocks/>
        </xdr:cNvSpPr>
      </xdr:nvSpPr>
      <xdr:spPr>
        <a:xfrm>
          <a:off x="0" y="60293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92" name="Line 114"/>
        <xdr:cNvSpPr>
          <a:spLocks/>
        </xdr:cNvSpPr>
      </xdr:nvSpPr>
      <xdr:spPr>
        <a:xfrm>
          <a:off x="0" y="60293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093" name="Line 115"/>
        <xdr:cNvSpPr>
          <a:spLocks/>
        </xdr:cNvSpPr>
      </xdr:nvSpPr>
      <xdr:spPr>
        <a:xfrm>
          <a:off x="0" y="5876925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2</xdr:col>
      <xdr:colOff>0</xdr:colOff>
      <xdr:row>29</xdr:row>
      <xdr:rowOff>9525</xdr:rowOff>
    </xdr:to>
    <xdr:sp>
      <xdr:nvSpPr>
        <xdr:cNvPr id="1094" name="Line 116"/>
        <xdr:cNvSpPr>
          <a:spLocks/>
        </xdr:cNvSpPr>
      </xdr:nvSpPr>
      <xdr:spPr>
        <a:xfrm>
          <a:off x="0" y="5876925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1095" name="Line 117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96" name="Line 118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97" name="Line 119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1098" name="Line 120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099" name="Line 121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1100" name="Line 122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1101" name="Line 123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47625</xdr:rowOff>
    </xdr:from>
    <xdr:to>
      <xdr:col>1</xdr:col>
      <xdr:colOff>0</xdr:colOff>
      <xdr:row>27</xdr:row>
      <xdr:rowOff>47625</xdr:rowOff>
    </xdr:to>
    <xdr:sp>
      <xdr:nvSpPr>
        <xdr:cNvPr id="1102" name="Line 124"/>
        <xdr:cNvSpPr>
          <a:spLocks/>
        </xdr:cNvSpPr>
      </xdr:nvSpPr>
      <xdr:spPr>
        <a:xfrm>
          <a:off x="123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03" name="Line 125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04" name="Line 126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sp>
      <xdr:nvSpPr>
        <xdr:cNvPr id="1105" name="Line 127"/>
        <xdr:cNvSpPr>
          <a:spLocks/>
        </xdr:cNvSpPr>
      </xdr:nvSpPr>
      <xdr:spPr>
        <a:xfrm>
          <a:off x="0" y="60293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106" name="Line 128"/>
        <xdr:cNvSpPr>
          <a:spLocks/>
        </xdr:cNvSpPr>
      </xdr:nvSpPr>
      <xdr:spPr>
        <a:xfrm>
          <a:off x="0" y="60293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9525</xdr:colOff>
      <xdr:row>29</xdr:row>
      <xdr:rowOff>9525</xdr:rowOff>
    </xdr:to>
    <xdr:sp>
      <xdr:nvSpPr>
        <xdr:cNvPr id="1107" name="Line 129"/>
        <xdr:cNvSpPr>
          <a:spLocks/>
        </xdr:cNvSpPr>
      </xdr:nvSpPr>
      <xdr:spPr>
        <a:xfrm>
          <a:off x="0" y="5876925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3</xdr:col>
      <xdr:colOff>0</xdr:colOff>
      <xdr:row>29</xdr:row>
      <xdr:rowOff>9525</xdr:rowOff>
    </xdr:to>
    <xdr:sp>
      <xdr:nvSpPr>
        <xdr:cNvPr id="1108" name="Line 130"/>
        <xdr:cNvSpPr>
          <a:spLocks/>
        </xdr:cNvSpPr>
      </xdr:nvSpPr>
      <xdr:spPr>
        <a:xfrm>
          <a:off x="0" y="5876925"/>
          <a:ext cx="1485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1109" name="Line 131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1110" name="Line 132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1" name="Line 133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1112" name="Line 134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1113" name="Line 135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1114" name="Line 136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1115" name="Line 137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6" name="Line 13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Line 13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8" name="Line 14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1119" name="Line 141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20" name="Line 14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21" name="Line 14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22" name="Line 14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23" name="Line 14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24" name="Line 146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25" name="Line 14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126" name="Line 148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127" name="Line 149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128" name="Line 150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1129" name="Line 151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130" name="Line 152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1131" name="Line 153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1132" name="Line 154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1133" name="Rectangle 155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0</xdr:colOff>
      <xdr:row>27</xdr:row>
      <xdr:rowOff>47625</xdr:rowOff>
    </xdr:to>
    <xdr:sp>
      <xdr:nvSpPr>
        <xdr:cNvPr id="1134" name="Line 156"/>
        <xdr:cNvSpPr>
          <a:spLocks/>
        </xdr:cNvSpPr>
      </xdr:nvSpPr>
      <xdr:spPr>
        <a:xfrm>
          <a:off x="411480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47625</xdr:colOff>
      <xdr:row>34</xdr:row>
      <xdr:rowOff>0</xdr:rowOff>
    </xdr:to>
    <xdr:sp>
      <xdr:nvSpPr>
        <xdr:cNvPr id="1135" name="Line 157"/>
        <xdr:cNvSpPr>
          <a:spLocks/>
        </xdr:cNvSpPr>
      </xdr:nvSpPr>
      <xdr:spPr>
        <a:xfrm>
          <a:off x="257175" y="6677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36" name="Line 158"/>
        <xdr:cNvSpPr>
          <a:spLocks/>
        </xdr:cNvSpPr>
      </xdr:nvSpPr>
      <xdr:spPr>
        <a:xfrm>
          <a:off x="247650" y="6677025"/>
          <a:ext cx="323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9</xdr:col>
      <xdr:colOff>0</xdr:colOff>
      <xdr:row>40</xdr:row>
      <xdr:rowOff>0</xdr:rowOff>
    </xdr:to>
    <xdr:sp>
      <xdr:nvSpPr>
        <xdr:cNvPr id="1137" name="Line 159"/>
        <xdr:cNvSpPr>
          <a:spLocks/>
        </xdr:cNvSpPr>
      </xdr:nvSpPr>
      <xdr:spPr>
        <a:xfrm>
          <a:off x="257175" y="7648575"/>
          <a:ext cx="322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40</xdr:row>
      <xdr:rowOff>0</xdr:rowOff>
    </xdr:to>
    <xdr:sp>
      <xdr:nvSpPr>
        <xdr:cNvPr id="1138" name="Line 160"/>
        <xdr:cNvSpPr>
          <a:spLocks/>
        </xdr:cNvSpPr>
      </xdr:nvSpPr>
      <xdr:spPr>
        <a:xfrm flipV="1">
          <a:off x="3486150" y="66770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9525</xdr:colOff>
      <xdr:row>40</xdr:row>
      <xdr:rowOff>9525</xdr:rowOff>
    </xdr:to>
    <xdr:sp>
      <xdr:nvSpPr>
        <xdr:cNvPr id="1139" name="Line 161"/>
        <xdr:cNvSpPr>
          <a:spLocks/>
        </xdr:cNvSpPr>
      </xdr:nvSpPr>
      <xdr:spPr>
        <a:xfrm>
          <a:off x="257175" y="66770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40</xdr:row>
      <xdr:rowOff>0</xdr:rowOff>
    </xdr:to>
    <xdr:sp>
      <xdr:nvSpPr>
        <xdr:cNvPr id="1140" name="Line 162"/>
        <xdr:cNvSpPr>
          <a:spLocks/>
        </xdr:cNvSpPr>
      </xdr:nvSpPr>
      <xdr:spPr>
        <a:xfrm>
          <a:off x="2857500" y="6677025"/>
          <a:ext cx="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1" name="Line 163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2" name="Line 164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3" name="Line 165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1144" name="Line 166"/>
        <xdr:cNvSpPr>
          <a:spLocks/>
        </xdr:cNvSpPr>
      </xdr:nvSpPr>
      <xdr:spPr>
        <a:xfrm>
          <a:off x="257175" y="6838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5" name="Line 167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6" name="Line 168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7" name="Line 169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8" name="Line 170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49" name="Line 171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50" name="Line 172"/>
        <xdr:cNvSpPr>
          <a:spLocks/>
        </xdr:cNvSpPr>
      </xdr:nvSpPr>
      <xdr:spPr>
        <a:xfrm>
          <a:off x="257175" y="6838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151" name="Line 173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2</xdr:col>
      <xdr:colOff>9525</xdr:colOff>
      <xdr:row>29</xdr:row>
      <xdr:rowOff>9525</xdr:rowOff>
    </xdr:to>
    <xdr:sp>
      <xdr:nvSpPr>
        <xdr:cNvPr id="1152" name="Line 174"/>
        <xdr:cNvSpPr>
          <a:spLocks/>
        </xdr:cNvSpPr>
      </xdr:nvSpPr>
      <xdr:spPr>
        <a:xfrm>
          <a:off x="25717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153" name="Line 175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1154" name="Line 176"/>
        <xdr:cNvSpPr>
          <a:spLocks/>
        </xdr:cNvSpPr>
      </xdr:nvSpPr>
      <xdr:spPr>
        <a:xfrm>
          <a:off x="257175" y="60293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155" name="Line 177"/>
        <xdr:cNvSpPr>
          <a:spLocks/>
        </xdr:cNvSpPr>
      </xdr:nvSpPr>
      <xdr:spPr>
        <a:xfrm>
          <a:off x="257175" y="60293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9525</xdr:colOff>
      <xdr:row>29</xdr:row>
      <xdr:rowOff>9525</xdr:rowOff>
    </xdr:to>
    <xdr:sp>
      <xdr:nvSpPr>
        <xdr:cNvPr id="1156" name="Line 178"/>
        <xdr:cNvSpPr>
          <a:spLocks/>
        </xdr:cNvSpPr>
      </xdr:nvSpPr>
      <xdr:spPr>
        <a:xfrm>
          <a:off x="257175" y="5876925"/>
          <a:ext cx="5429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13</xdr:col>
      <xdr:colOff>0</xdr:colOff>
      <xdr:row>29</xdr:row>
      <xdr:rowOff>9525</xdr:rowOff>
    </xdr:to>
    <xdr:sp>
      <xdr:nvSpPr>
        <xdr:cNvPr id="1157" name="Line 179"/>
        <xdr:cNvSpPr>
          <a:spLocks/>
        </xdr:cNvSpPr>
      </xdr:nvSpPr>
      <xdr:spPr>
        <a:xfrm>
          <a:off x="257175" y="5876925"/>
          <a:ext cx="5419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0</xdr:rowOff>
    </xdr:from>
    <xdr:to>
      <xdr:col>9</xdr:col>
      <xdr:colOff>114300</xdr:colOff>
      <xdr:row>40</xdr:row>
      <xdr:rowOff>9525</xdr:rowOff>
    </xdr:to>
    <xdr:sp>
      <xdr:nvSpPr>
        <xdr:cNvPr id="1158" name="Rectangle 180"/>
        <xdr:cNvSpPr>
          <a:spLocks/>
        </xdr:cNvSpPr>
      </xdr:nvSpPr>
      <xdr:spPr>
        <a:xfrm>
          <a:off x="3495675" y="6677025"/>
          <a:ext cx="104775" cy="981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10</xdr:col>
      <xdr:colOff>228600</xdr:colOff>
      <xdr:row>0</xdr:row>
      <xdr:rowOff>390525</xdr:rowOff>
    </xdr:to>
    <xdr:sp>
      <xdr:nvSpPr>
        <xdr:cNvPr id="1" name="AutoShape 5"/>
        <xdr:cNvSpPr>
          <a:spLocks/>
        </xdr:cNvSpPr>
      </xdr:nvSpPr>
      <xdr:spPr>
        <a:xfrm>
          <a:off x="238125" y="0"/>
          <a:ext cx="5143500" cy="3905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1" fmla="val 23527"/>
              <a:gd name="adj2" fmla="val 50000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"/>
              <a:cs typeface="Arial"/>
            </a:rPr>
            <a:t>12°  Trofeo Cassa Rurale Lavis-Valle di Cembra</a:t>
          </a:r>
        </a:p>
      </xdr:txBody>
    </xdr:sp>
    <xdr:clientData/>
  </xdr:twoCellAnchor>
  <xdr:twoCellAnchor>
    <xdr:from>
      <xdr:col>4</xdr:col>
      <xdr:colOff>142875</xdr:colOff>
      <xdr:row>0</xdr:row>
      <xdr:rowOff>428625</xdr:rowOff>
    </xdr:from>
    <xdr:to>
      <xdr:col>5</xdr:col>
      <xdr:colOff>476250</xdr:colOff>
      <xdr:row>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381250" y="428625"/>
          <a:ext cx="819150" cy="228600"/>
        </a:xfrm>
        <a:prstGeom prst="rect"/>
        <a:noFill/>
      </xdr:spPr>
      <xdr:txBody>
        <a:bodyPr fromWordArt="1" wrap="none" lIns="91440" tIns="45720" rIns="91440" bIns="45720">
          <a:prstTxWarp prst="textInflate">
            <a:avLst>
              <a:gd name="adj1" fmla="val 17222"/>
              <a:gd name="adj2" fmla="val 2500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Xerox Sans Serif Narrow"/>
              <a:cs typeface="Xerox Sans Serif Narrow"/>
            </a:rPr>
            <a:t>2007</a:t>
          </a:r>
        </a:p>
      </xdr:txBody>
    </xdr:sp>
    <xdr:clientData/>
  </xdr:twoCellAnchor>
  <xdr:twoCellAnchor>
    <xdr:from>
      <xdr:col>0</xdr:col>
      <xdr:colOff>628650</xdr:colOff>
      <xdr:row>1</xdr:row>
      <xdr:rowOff>133350</xdr:rowOff>
    </xdr:from>
    <xdr:to>
      <xdr:col>9</xdr:col>
      <xdr:colOff>257175</xdr:colOff>
      <xdr:row>1</xdr:row>
      <xdr:rowOff>581025</xdr:rowOff>
    </xdr:to>
    <xdr:sp>
      <xdr:nvSpPr>
        <xdr:cNvPr id="3" name="AutoShape 7"/>
        <xdr:cNvSpPr>
          <a:spLocks/>
        </xdr:cNvSpPr>
      </xdr:nvSpPr>
      <xdr:spPr>
        <a:xfrm>
          <a:off x="628650" y="790575"/>
          <a:ext cx="4295775" cy="447675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1" fmla="val 48388"/>
              <a:gd name="adj2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50000">
                    <a:srgbClr val="00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Calendario Generale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3:I37"/>
  <sheetViews>
    <sheetView tabSelected="1" zoomScale="75" zoomScaleNormal="75" workbookViewId="0" topLeftCell="A1">
      <selection activeCell="I28" sqref="I28"/>
    </sheetView>
  </sheetViews>
  <sheetFormatPr defaultColWidth="9.140625" defaultRowHeight="18" customHeight="1"/>
  <cols>
    <col min="1" max="1" width="14.28125" style="0" customWidth="1"/>
    <col min="2" max="2" width="6.8515625" style="0" customWidth="1"/>
    <col min="3" max="3" width="9.8515625" style="0" bestFit="1" customWidth="1"/>
    <col min="4" max="4" width="34.28125" style="0" customWidth="1"/>
    <col min="5" max="5" width="3.28125" style="0" customWidth="1"/>
    <col min="6" max="6" width="34.28125" style="0" customWidth="1"/>
    <col min="7" max="7" width="6.00390625" style="0" customWidth="1"/>
    <col min="8" max="8" width="3.140625" style="1" customWidth="1"/>
    <col min="9" max="9" width="6.00390625" style="0" customWidth="1"/>
  </cols>
  <sheetData>
    <row r="1" ht="150" customHeight="1"/>
    <row r="2" ht="18" customHeight="1" thickBot="1"/>
    <row r="3" spans="1:9" ht="24" customHeight="1" thickBot="1">
      <c r="A3" s="246" t="s">
        <v>0</v>
      </c>
      <c r="B3" s="247" t="s">
        <v>1</v>
      </c>
      <c r="C3" s="248" t="s">
        <v>2</v>
      </c>
      <c r="D3" s="393" t="s">
        <v>3</v>
      </c>
      <c r="E3" s="393"/>
      <c r="F3" s="394"/>
      <c r="G3" s="395" t="s">
        <v>4</v>
      </c>
      <c r="H3" s="396"/>
      <c r="I3" s="397"/>
    </row>
    <row r="4" spans="1:9" ht="24" customHeight="1">
      <c r="A4" s="383" t="s">
        <v>19</v>
      </c>
      <c r="B4" s="295" t="s">
        <v>6</v>
      </c>
      <c r="C4" s="330" t="s">
        <v>7</v>
      </c>
      <c r="D4" s="2" t="s">
        <v>111</v>
      </c>
      <c r="E4" s="3" t="s">
        <v>9</v>
      </c>
      <c r="F4" s="4" t="s">
        <v>112</v>
      </c>
      <c r="G4" s="263">
        <v>2</v>
      </c>
      <c r="H4" s="285" t="s">
        <v>9</v>
      </c>
      <c r="I4" s="271">
        <v>11</v>
      </c>
    </row>
    <row r="5" spans="1:9" ht="24" customHeight="1">
      <c r="A5" s="384"/>
      <c r="B5" s="296" t="s">
        <v>11</v>
      </c>
      <c r="C5" s="331" t="s">
        <v>12</v>
      </c>
      <c r="D5" s="5" t="s">
        <v>56</v>
      </c>
      <c r="E5" s="6" t="s">
        <v>9</v>
      </c>
      <c r="F5" s="7" t="s">
        <v>113</v>
      </c>
      <c r="G5" s="266">
        <v>7</v>
      </c>
      <c r="H5" s="288" t="s">
        <v>9</v>
      </c>
      <c r="I5" s="274">
        <v>3</v>
      </c>
    </row>
    <row r="6" spans="1:9" ht="24" customHeight="1">
      <c r="A6" s="385">
        <v>38724</v>
      </c>
      <c r="B6" s="296" t="s">
        <v>14</v>
      </c>
      <c r="C6" s="331" t="s">
        <v>15</v>
      </c>
      <c r="D6" s="5" t="s">
        <v>28</v>
      </c>
      <c r="E6" s="6" t="s">
        <v>9</v>
      </c>
      <c r="F6" s="7" t="s">
        <v>8</v>
      </c>
      <c r="G6" s="266">
        <v>5</v>
      </c>
      <c r="H6" s="288" t="s">
        <v>9</v>
      </c>
      <c r="I6" s="274">
        <v>9</v>
      </c>
    </row>
    <row r="7" spans="1:9" ht="24" customHeight="1" thickBot="1">
      <c r="A7" s="390"/>
      <c r="B7" s="297" t="s">
        <v>17</v>
      </c>
      <c r="C7" s="332" t="s">
        <v>114</v>
      </c>
      <c r="D7" s="8" t="s">
        <v>26</v>
      </c>
      <c r="E7" s="9" t="s">
        <v>9</v>
      </c>
      <c r="F7" s="10" t="s">
        <v>13</v>
      </c>
      <c r="G7" s="265">
        <v>3</v>
      </c>
      <c r="H7" s="286" t="s">
        <v>9</v>
      </c>
      <c r="I7" s="272">
        <v>17</v>
      </c>
    </row>
    <row r="8" spans="1:9" ht="24" customHeight="1">
      <c r="A8" s="383" t="s">
        <v>5</v>
      </c>
      <c r="B8" s="298" t="s">
        <v>14</v>
      </c>
      <c r="C8" s="333" t="s">
        <v>20</v>
      </c>
      <c r="D8" s="11" t="str">
        <f aca="true" t="shared" si="0" ref="D8:D14">F4</f>
        <v>DOLASIANA</v>
      </c>
      <c r="E8" s="12" t="s">
        <v>9</v>
      </c>
      <c r="F8" s="4" t="s">
        <v>16</v>
      </c>
      <c r="G8" s="264">
        <v>5</v>
      </c>
      <c r="H8" s="287" t="s">
        <v>9</v>
      </c>
      <c r="I8" s="273">
        <v>6</v>
      </c>
    </row>
    <row r="9" spans="1:9" ht="24" customHeight="1">
      <c r="A9" s="384"/>
      <c r="B9" s="296" t="s">
        <v>17</v>
      </c>
      <c r="C9" s="331" t="s">
        <v>22</v>
      </c>
      <c r="D9" s="5" t="str">
        <f t="shared" si="0"/>
        <v>FIEMME</v>
      </c>
      <c r="E9" s="6" t="s">
        <v>9</v>
      </c>
      <c r="F9" s="7" t="s">
        <v>21</v>
      </c>
      <c r="G9" s="266">
        <v>6</v>
      </c>
      <c r="H9" s="288" t="s">
        <v>9</v>
      </c>
      <c r="I9" s="274">
        <v>5</v>
      </c>
    </row>
    <row r="10" spans="1:9" ht="24" customHeight="1">
      <c r="A10" s="385">
        <v>39095</v>
      </c>
      <c r="B10" s="296" t="s">
        <v>24</v>
      </c>
      <c r="C10" s="331" t="s">
        <v>25</v>
      </c>
      <c r="D10" s="5" t="s">
        <v>8</v>
      </c>
      <c r="E10" s="6" t="s">
        <v>9</v>
      </c>
      <c r="F10" s="7" t="s">
        <v>18</v>
      </c>
      <c r="G10" s="266">
        <v>4</v>
      </c>
      <c r="H10" s="288" t="s">
        <v>9</v>
      </c>
      <c r="I10" s="274">
        <v>13</v>
      </c>
    </row>
    <row r="11" spans="1:9" ht="24" customHeight="1" thickBot="1">
      <c r="A11" s="390"/>
      <c r="B11" s="297" t="s">
        <v>27</v>
      </c>
      <c r="C11" s="332" t="s">
        <v>115</v>
      </c>
      <c r="D11" s="8" t="s">
        <v>10</v>
      </c>
      <c r="E11" s="9" t="s">
        <v>9</v>
      </c>
      <c r="F11" s="10" t="s">
        <v>26</v>
      </c>
      <c r="G11" s="265">
        <v>9</v>
      </c>
      <c r="H11" s="286" t="s">
        <v>9</v>
      </c>
      <c r="I11" s="272">
        <v>5</v>
      </c>
    </row>
    <row r="12" spans="1:9" ht="24" customHeight="1">
      <c r="A12" s="316" t="s">
        <v>19</v>
      </c>
      <c r="B12" s="298" t="s">
        <v>24</v>
      </c>
      <c r="C12" s="333" t="s">
        <v>29</v>
      </c>
      <c r="D12" s="11" t="str">
        <f t="shared" si="0"/>
        <v>GARDOLO</v>
      </c>
      <c r="E12" s="12" t="s">
        <v>9</v>
      </c>
      <c r="F12" s="4" t="str">
        <f>D4</f>
        <v>CIVEZZANO</v>
      </c>
      <c r="G12" s="264">
        <v>14</v>
      </c>
      <c r="H12" s="287" t="s">
        <v>9</v>
      </c>
      <c r="I12" s="273">
        <v>1</v>
      </c>
    </row>
    <row r="13" spans="1:9" ht="24" customHeight="1" thickBot="1">
      <c r="A13" s="317">
        <v>39096</v>
      </c>
      <c r="B13" s="297" t="s">
        <v>27</v>
      </c>
      <c r="C13" s="332" t="s">
        <v>30</v>
      </c>
      <c r="D13" s="8" t="str">
        <f t="shared" si="0"/>
        <v>VIGOLANA</v>
      </c>
      <c r="E13" s="9" t="s">
        <v>9</v>
      </c>
      <c r="F13" s="10" t="s">
        <v>56</v>
      </c>
      <c r="G13" s="265">
        <v>9</v>
      </c>
      <c r="H13" s="286" t="s">
        <v>9</v>
      </c>
      <c r="I13" s="272">
        <v>7</v>
      </c>
    </row>
    <row r="14" spans="1:9" ht="24" customHeight="1">
      <c r="A14" s="316" t="s">
        <v>5</v>
      </c>
      <c r="B14" s="299" t="s">
        <v>6</v>
      </c>
      <c r="C14" s="334" t="s">
        <v>31</v>
      </c>
      <c r="D14" s="13" t="str">
        <f t="shared" si="0"/>
        <v>OLTREFERSINA</v>
      </c>
      <c r="E14" s="14" t="s">
        <v>9</v>
      </c>
      <c r="F14" s="15" t="str">
        <f>D6</f>
        <v>ISCHIA</v>
      </c>
      <c r="G14" s="264">
        <v>16</v>
      </c>
      <c r="H14" s="287" t="s">
        <v>9</v>
      </c>
      <c r="I14" s="273">
        <v>1</v>
      </c>
    </row>
    <row r="15" spans="1:9" ht="24" customHeight="1" thickBot="1">
      <c r="A15" s="315">
        <v>39102</v>
      </c>
      <c r="B15" s="300" t="s">
        <v>11</v>
      </c>
      <c r="C15" s="335" t="s">
        <v>116</v>
      </c>
      <c r="D15" s="16" t="s">
        <v>13</v>
      </c>
      <c r="E15" s="17" t="s">
        <v>9</v>
      </c>
      <c r="F15" s="18" t="s">
        <v>10</v>
      </c>
      <c r="G15" s="265">
        <v>8</v>
      </c>
      <c r="H15" s="286" t="s">
        <v>9</v>
      </c>
      <c r="I15" s="272">
        <v>3</v>
      </c>
    </row>
    <row r="16" spans="1:9" ht="24" customHeight="1">
      <c r="A16" s="391" t="s">
        <v>19</v>
      </c>
      <c r="B16" s="301" t="s">
        <v>14</v>
      </c>
      <c r="C16" s="333" t="s">
        <v>32</v>
      </c>
      <c r="D16" s="279" t="s">
        <v>160</v>
      </c>
      <c r="E16" s="12" t="s">
        <v>9</v>
      </c>
      <c r="F16" s="19" t="s">
        <v>165</v>
      </c>
      <c r="G16" s="264">
        <v>1</v>
      </c>
      <c r="H16" s="287" t="s">
        <v>9</v>
      </c>
      <c r="I16" s="273">
        <v>15</v>
      </c>
    </row>
    <row r="17" spans="1:9" ht="24" customHeight="1">
      <c r="A17" s="392"/>
      <c r="B17" s="294" t="s">
        <v>17</v>
      </c>
      <c r="C17" s="331" t="s">
        <v>33</v>
      </c>
      <c r="D17" s="281" t="s">
        <v>167</v>
      </c>
      <c r="E17" s="6" t="s">
        <v>9</v>
      </c>
      <c r="F17" s="20" t="s">
        <v>162</v>
      </c>
      <c r="G17" s="266">
        <v>7</v>
      </c>
      <c r="H17" s="288" t="s">
        <v>9</v>
      </c>
      <c r="I17" s="274">
        <v>1</v>
      </c>
    </row>
    <row r="18" spans="1:9" ht="24" customHeight="1">
      <c r="A18" s="385">
        <v>39103</v>
      </c>
      <c r="B18" s="294" t="s">
        <v>24</v>
      </c>
      <c r="C18" s="331" t="s">
        <v>34</v>
      </c>
      <c r="D18" s="278" t="s">
        <v>161</v>
      </c>
      <c r="E18" s="6" t="s">
        <v>9</v>
      </c>
      <c r="F18" s="20" t="s">
        <v>164</v>
      </c>
      <c r="G18" s="266">
        <v>5</v>
      </c>
      <c r="H18" s="288" t="s">
        <v>9</v>
      </c>
      <c r="I18" s="274">
        <v>7</v>
      </c>
    </row>
    <row r="19" spans="1:9" ht="24" customHeight="1" thickBot="1">
      <c r="A19" s="385"/>
      <c r="B19" s="302" t="s">
        <v>27</v>
      </c>
      <c r="C19" s="336" t="s">
        <v>35</v>
      </c>
      <c r="D19" s="280" t="s">
        <v>163</v>
      </c>
      <c r="E19" s="21" t="s">
        <v>9</v>
      </c>
      <c r="F19" s="22" t="s">
        <v>169</v>
      </c>
      <c r="G19" s="265">
        <v>7</v>
      </c>
      <c r="H19" s="286" t="s">
        <v>9</v>
      </c>
      <c r="I19" s="272">
        <v>1</v>
      </c>
    </row>
    <row r="20" spans="1:9" ht="24" customHeight="1">
      <c r="A20" s="316" t="s">
        <v>5</v>
      </c>
      <c r="B20" s="301" t="s">
        <v>6</v>
      </c>
      <c r="C20" s="333" t="s">
        <v>36</v>
      </c>
      <c r="D20" s="293" t="s">
        <v>170</v>
      </c>
      <c r="E20" s="12" t="s">
        <v>9</v>
      </c>
      <c r="F20" s="19" t="s">
        <v>172</v>
      </c>
      <c r="G20" s="264">
        <v>8</v>
      </c>
      <c r="H20" s="287" t="s">
        <v>9</v>
      </c>
      <c r="I20" s="273">
        <v>2</v>
      </c>
    </row>
    <row r="21" spans="1:9" ht="24" customHeight="1" thickBot="1">
      <c r="A21" s="317">
        <v>39109</v>
      </c>
      <c r="B21" s="303" t="s">
        <v>11</v>
      </c>
      <c r="C21" s="332" t="s">
        <v>37</v>
      </c>
      <c r="D21" s="280" t="s">
        <v>171</v>
      </c>
      <c r="E21" s="21" t="s">
        <v>9</v>
      </c>
      <c r="F21" s="22" t="s">
        <v>159</v>
      </c>
      <c r="G21" s="265">
        <v>10</v>
      </c>
      <c r="H21" s="286" t="s">
        <v>9</v>
      </c>
      <c r="I21" s="272">
        <v>2</v>
      </c>
    </row>
    <row r="22" spans="1:9" ht="24" customHeight="1">
      <c r="A22" s="383" t="s">
        <v>19</v>
      </c>
      <c r="B22" s="301" t="s">
        <v>14</v>
      </c>
      <c r="C22" s="333" t="s">
        <v>38</v>
      </c>
      <c r="D22" s="279" t="s">
        <v>160</v>
      </c>
      <c r="E22" s="12" t="s">
        <v>9</v>
      </c>
      <c r="F22" s="19" t="s">
        <v>168</v>
      </c>
      <c r="G22" s="264">
        <v>0</v>
      </c>
      <c r="H22" s="287" t="s">
        <v>9</v>
      </c>
      <c r="I22" s="273">
        <v>6</v>
      </c>
    </row>
    <row r="23" spans="1:9" ht="24" customHeight="1">
      <c r="A23" s="384"/>
      <c r="B23" s="294" t="s">
        <v>17</v>
      </c>
      <c r="C23" s="331" t="s">
        <v>39</v>
      </c>
      <c r="D23" s="281" t="s">
        <v>166</v>
      </c>
      <c r="E23" s="6" t="s">
        <v>9</v>
      </c>
      <c r="F23" s="20" t="s">
        <v>162</v>
      </c>
      <c r="G23" s="266">
        <v>10</v>
      </c>
      <c r="H23" s="288" t="s">
        <v>9</v>
      </c>
      <c r="I23" s="274">
        <v>2</v>
      </c>
    </row>
    <row r="24" spans="1:9" ht="24" customHeight="1">
      <c r="A24" s="385">
        <v>39110</v>
      </c>
      <c r="B24" s="304" t="s">
        <v>24</v>
      </c>
      <c r="C24" s="337" t="s">
        <v>41</v>
      </c>
      <c r="D24" s="319" t="s">
        <v>186</v>
      </c>
      <c r="E24" s="6" t="s">
        <v>9</v>
      </c>
      <c r="F24" s="322" t="s">
        <v>190</v>
      </c>
      <c r="G24" s="266">
        <v>6</v>
      </c>
      <c r="H24" s="288" t="s">
        <v>9</v>
      </c>
      <c r="I24" s="274">
        <v>4</v>
      </c>
    </row>
    <row r="25" spans="1:9" ht="24" customHeight="1" thickBot="1">
      <c r="A25" s="385"/>
      <c r="B25" s="305" t="s">
        <v>27</v>
      </c>
      <c r="C25" s="338" t="s">
        <v>43</v>
      </c>
      <c r="D25" s="318" t="s">
        <v>187</v>
      </c>
      <c r="E25" s="21" t="s">
        <v>9</v>
      </c>
      <c r="F25" s="323" t="s">
        <v>191</v>
      </c>
      <c r="G25" s="265">
        <v>11</v>
      </c>
      <c r="H25" s="286" t="s">
        <v>9</v>
      </c>
      <c r="I25" s="272">
        <v>10</v>
      </c>
    </row>
    <row r="26" spans="1:9" ht="24" customHeight="1">
      <c r="A26" s="316" t="s">
        <v>5</v>
      </c>
      <c r="B26" s="301" t="s">
        <v>6</v>
      </c>
      <c r="C26" s="333" t="s">
        <v>117</v>
      </c>
      <c r="D26" s="320" t="s">
        <v>188</v>
      </c>
      <c r="E26" s="12" t="s">
        <v>9</v>
      </c>
      <c r="F26" s="324" t="s">
        <v>192</v>
      </c>
      <c r="G26" s="263"/>
      <c r="H26" s="285" t="s">
        <v>9</v>
      </c>
      <c r="I26" s="271"/>
    </row>
    <row r="27" spans="1:9" ht="24" customHeight="1" thickBot="1">
      <c r="A27" s="317">
        <v>39116</v>
      </c>
      <c r="B27" s="303" t="s">
        <v>11</v>
      </c>
      <c r="C27" s="332" t="s">
        <v>118</v>
      </c>
      <c r="D27" s="321" t="s">
        <v>189</v>
      </c>
      <c r="E27" s="9" t="s">
        <v>9</v>
      </c>
      <c r="F27" s="325" t="s">
        <v>193</v>
      </c>
      <c r="G27" s="265"/>
      <c r="H27" s="286" t="s">
        <v>9</v>
      </c>
      <c r="I27" s="272"/>
    </row>
    <row r="28" spans="1:9" ht="24" customHeight="1">
      <c r="A28" s="384" t="s">
        <v>19</v>
      </c>
      <c r="B28" s="306" t="s">
        <v>17</v>
      </c>
      <c r="C28" s="330" t="s">
        <v>119</v>
      </c>
      <c r="D28" s="279" t="s">
        <v>160</v>
      </c>
      <c r="E28" s="12" t="s">
        <v>9</v>
      </c>
      <c r="F28" s="20" t="s">
        <v>162</v>
      </c>
      <c r="G28" s="264"/>
      <c r="H28" s="287" t="s">
        <v>9</v>
      </c>
      <c r="I28" s="273"/>
    </row>
    <row r="29" spans="1:9" ht="24" customHeight="1">
      <c r="A29" s="384"/>
      <c r="B29" s="304" t="s">
        <v>24</v>
      </c>
      <c r="C29" s="337" t="s">
        <v>120</v>
      </c>
      <c r="D29" s="281" t="s">
        <v>166</v>
      </c>
      <c r="E29" s="6" t="s">
        <v>9</v>
      </c>
      <c r="F29" s="20" t="s">
        <v>168</v>
      </c>
      <c r="G29" s="266"/>
      <c r="H29" s="288" t="s">
        <v>9</v>
      </c>
      <c r="I29" s="274"/>
    </row>
    <row r="30" spans="1:9" ht="24" customHeight="1" thickBot="1">
      <c r="A30" s="317">
        <v>39117</v>
      </c>
      <c r="B30" s="305" t="s">
        <v>27</v>
      </c>
      <c r="C30" s="338" t="s">
        <v>44</v>
      </c>
      <c r="D30" s="348" t="s">
        <v>194</v>
      </c>
      <c r="E30" s="21" t="s">
        <v>9</v>
      </c>
      <c r="F30" s="323" t="s">
        <v>195</v>
      </c>
      <c r="G30" s="265"/>
      <c r="H30" s="286" t="s">
        <v>9</v>
      </c>
      <c r="I30" s="272"/>
    </row>
    <row r="31" spans="1:9" ht="24" customHeight="1">
      <c r="A31" s="383" t="s">
        <v>5</v>
      </c>
      <c r="B31" s="307" t="s">
        <v>6</v>
      </c>
      <c r="C31" s="329" t="s">
        <v>45</v>
      </c>
      <c r="D31" s="349" t="s">
        <v>196</v>
      </c>
      <c r="E31" s="12" t="s">
        <v>9</v>
      </c>
      <c r="F31" s="324" t="s">
        <v>197</v>
      </c>
      <c r="G31" s="264"/>
      <c r="H31" s="287" t="s">
        <v>9</v>
      </c>
      <c r="I31" s="273"/>
    </row>
    <row r="32" spans="1:9" ht="24" customHeight="1">
      <c r="A32" s="384"/>
      <c r="B32" s="308" t="s">
        <v>46</v>
      </c>
      <c r="C32" s="339" t="s">
        <v>47</v>
      </c>
      <c r="D32" s="328" t="s">
        <v>121</v>
      </c>
      <c r="E32" s="6" t="s">
        <v>9</v>
      </c>
      <c r="F32" s="322" t="s">
        <v>122</v>
      </c>
      <c r="G32" s="266"/>
      <c r="H32" s="288" t="s">
        <v>9</v>
      </c>
      <c r="I32" s="274"/>
    </row>
    <row r="33" spans="1:9" ht="24" customHeight="1" thickBot="1">
      <c r="A33" s="385">
        <v>39123</v>
      </c>
      <c r="B33" s="309" t="s">
        <v>48</v>
      </c>
      <c r="C33" s="340" t="s">
        <v>49</v>
      </c>
      <c r="D33" s="326" t="s">
        <v>123</v>
      </c>
      <c r="E33" s="21" t="s">
        <v>9</v>
      </c>
      <c r="F33" s="323" t="s">
        <v>124</v>
      </c>
      <c r="G33" s="265"/>
      <c r="H33" s="286" t="s">
        <v>9</v>
      </c>
      <c r="I33" s="272"/>
    </row>
    <row r="34" spans="1:9" ht="33.75" customHeight="1" thickBot="1">
      <c r="A34" s="387"/>
      <c r="B34" s="388">
        <v>17.5</v>
      </c>
      <c r="C34" s="389"/>
      <c r="D34" s="386" t="s">
        <v>50</v>
      </c>
      <c r="E34" s="386"/>
      <c r="F34" s="386"/>
      <c r="G34" s="345"/>
      <c r="H34" s="346"/>
      <c r="I34" s="347"/>
    </row>
    <row r="37" ht="18" customHeight="1">
      <c r="A37" s="24"/>
    </row>
  </sheetData>
  <mergeCells count="15">
    <mergeCell ref="D3:F3"/>
    <mergeCell ref="G3:I3"/>
    <mergeCell ref="A4:A5"/>
    <mergeCell ref="A6:A7"/>
    <mergeCell ref="A8:A9"/>
    <mergeCell ref="A10:A11"/>
    <mergeCell ref="A16:A17"/>
    <mergeCell ref="A18:A19"/>
    <mergeCell ref="A22:A23"/>
    <mergeCell ref="A24:A25"/>
    <mergeCell ref="D34:F34"/>
    <mergeCell ref="A28:A29"/>
    <mergeCell ref="A31:A32"/>
    <mergeCell ref="A33:A34"/>
    <mergeCell ref="B34:C34"/>
  </mergeCells>
  <printOptions horizontalCentered="1" verticalCentered="1"/>
  <pageMargins left="0.5905511811023623" right="0.5905511811023623" top="0.5905511811023623" bottom="0.7874015748031497" header="0" footer="0"/>
  <pageSetup fitToHeight="1" fitToWidth="1" horizontalDpi="300" verticalDpi="3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7:O65"/>
  <sheetViews>
    <sheetView workbookViewId="0" topLeftCell="A1">
      <selection activeCell="O35" sqref="O35"/>
    </sheetView>
  </sheetViews>
  <sheetFormatPr defaultColWidth="9.140625" defaultRowHeight="12.75"/>
  <cols>
    <col min="1" max="2" width="1.8515625" style="26" customWidth="1"/>
    <col min="3" max="3" width="18.57421875" style="26" customWidth="1"/>
    <col min="4" max="4" width="2.00390625" style="26" customWidth="1"/>
    <col min="5" max="5" width="14.8515625" style="27" customWidth="1"/>
    <col min="6" max="6" width="3.7109375" style="27" customWidth="1"/>
    <col min="7" max="9" width="3.140625" style="27" customWidth="1"/>
    <col min="10" max="11" width="4.7109375" style="27" customWidth="1"/>
    <col min="12" max="12" width="9.00390625" style="27" customWidth="1"/>
    <col min="13" max="13" width="14.421875" style="27" customWidth="1"/>
    <col min="14" max="14" width="1.8515625" style="26" customWidth="1"/>
    <col min="15" max="15" width="9.140625" style="26" customWidth="1"/>
    <col min="16" max="16" width="8.28125" style="26" customWidth="1"/>
    <col min="17" max="17" width="3.28125" style="26" customWidth="1"/>
    <col min="18" max="21" width="3.140625" style="26" customWidth="1"/>
    <col min="22" max="22" width="8.28125" style="26" customWidth="1"/>
    <col min="23" max="23" width="9.140625" style="26" customWidth="1"/>
    <col min="24" max="24" width="13.00390625" style="26" customWidth="1"/>
    <col min="25" max="25" width="0.9921875" style="26" customWidth="1"/>
    <col min="26" max="26" width="1.8515625" style="26" customWidth="1"/>
    <col min="27" max="16384" width="9.140625" style="26" customWidth="1"/>
  </cols>
  <sheetData>
    <row r="7" ht="12.75" customHeight="1">
      <c r="L7" s="28"/>
    </row>
    <row r="8" ht="12.75">
      <c r="G8" s="29"/>
    </row>
    <row r="9" ht="24.75" customHeight="1" thickBot="1"/>
    <row r="10" spans="2:14" ht="15.75">
      <c r="B10" s="30"/>
      <c r="C10" s="31"/>
      <c r="D10" s="31"/>
      <c r="E10" s="32"/>
      <c r="F10" s="33" t="s">
        <v>76</v>
      </c>
      <c r="G10" s="31"/>
      <c r="H10" s="32"/>
      <c r="I10" s="32"/>
      <c r="J10" s="32"/>
      <c r="K10" s="32"/>
      <c r="L10" s="32"/>
      <c r="M10" s="32"/>
      <c r="N10" s="34"/>
    </row>
    <row r="11" spans="2:14" ht="3.75" customHeight="1" thickBot="1"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2:14" ht="15" customHeight="1" thickBot="1">
      <c r="B12" s="35"/>
      <c r="C12" s="39"/>
      <c r="D12" s="39"/>
      <c r="E12" s="40" t="s">
        <v>77</v>
      </c>
      <c r="F12" s="40" t="s">
        <v>78</v>
      </c>
      <c r="G12" s="41" t="s">
        <v>79</v>
      </c>
      <c r="H12" s="42" t="s">
        <v>80</v>
      </c>
      <c r="I12" s="43" t="s">
        <v>81</v>
      </c>
      <c r="J12" s="41" t="s">
        <v>82</v>
      </c>
      <c r="K12" s="42" t="s">
        <v>83</v>
      </c>
      <c r="L12" s="43" t="s">
        <v>84</v>
      </c>
      <c r="M12" s="40" t="s">
        <v>85</v>
      </c>
      <c r="N12" s="38"/>
    </row>
    <row r="13" spans="2:14" ht="12.75" customHeight="1">
      <c r="B13" s="35"/>
      <c r="C13" s="398" t="s">
        <v>125</v>
      </c>
      <c r="D13" s="399"/>
      <c r="E13" s="44">
        <f>SUM(G13*3)+(H13)</f>
        <v>0</v>
      </c>
      <c r="F13" s="45">
        <f>G13+H13+I13</f>
        <v>2</v>
      </c>
      <c r="G13" s="101">
        <f>(IF(G17&gt;I17,1,0))+(IF(I19&gt;G19,1,0))</f>
        <v>0</v>
      </c>
      <c r="H13" s="102">
        <f>(IF(G17="",0,IF(G17=I17,1,0)))+(IF(I19="",0,IF(I19=G19,1,0)))</f>
        <v>0</v>
      </c>
      <c r="I13" s="103">
        <f>(IF(G17&lt;I17,1,0))+(IF(I19&lt;G19,1,0))</f>
        <v>2</v>
      </c>
      <c r="J13" s="46">
        <f>G17+I19</f>
        <v>3</v>
      </c>
      <c r="K13" s="48">
        <f>I17+G19</f>
        <v>25</v>
      </c>
      <c r="L13" s="49">
        <f>J13-K13</f>
        <v>-22</v>
      </c>
      <c r="M13" s="282" t="s">
        <v>156</v>
      </c>
      <c r="N13" s="38"/>
    </row>
    <row r="14" spans="2:14" ht="12.75" customHeight="1">
      <c r="B14" s="35"/>
      <c r="C14" s="400" t="s">
        <v>112</v>
      </c>
      <c r="D14" s="401"/>
      <c r="E14" s="44">
        <f>SUM(G14*3)+(H14)</f>
        <v>3</v>
      </c>
      <c r="F14" s="45">
        <f>G14+H14+I14</f>
        <v>2</v>
      </c>
      <c r="G14" s="101">
        <f>(IF(G18&gt;I18,1,0))+(IF(I17&gt;G17,1,0))</f>
        <v>1</v>
      </c>
      <c r="H14" s="102">
        <f>(IF(G18="",0,IF(G18=I18,1,0)))+(IF(I17="",0,IF(I17=G17,1,0)))</f>
        <v>0</v>
      </c>
      <c r="I14" s="103">
        <f>(IF(G18&lt;I18,1,0))+(IF(I17&lt;G17,1,0))</f>
        <v>1</v>
      </c>
      <c r="J14" s="51">
        <f>I17+G18</f>
        <v>16</v>
      </c>
      <c r="K14" s="52">
        <f>G17+I18</f>
        <v>8</v>
      </c>
      <c r="L14" s="53">
        <f>J14-K14</f>
        <v>8</v>
      </c>
      <c r="M14" s="54" t="s">
        <v>158</v>
      </c>
      <c r="N14" s="38"/>
    </row>
    <row r="15" spans="2:14" ht="12.75" customHeight="1" thickBot="1">
      <c r="B15" s="35"/>
      <c r="C15" s="402" t="s">
        <v>16</v>
      </c>
      <c r="D15" s="381"/>
      <c r="E15" s="44">
        <f>SUM(G15*3)+(H15)</f>
        <v>6</v>
      </c>
      <c r="F15" s="45">
        <f>G15+H15+I15</f>
        <v>2</v>
      </c>
      <c r="G15" s="101">
        <f>(IF(G19&gt;I19,1,0))+(IF(I18&gt;G18,1,0))</f>
        <v>2</v>
      </c>
      <c r="H15" s="102">
        <f>(IF(G19="",0,IF(G19=I19,1,0)))+(IF(I18="",0,IF(I18=G18,1,0)))</f>
        <v>0</v>
      </c>
      <c r="I15" s="103">
        <f>(IF(G19&lt;I19,1,0))+(IF(I18&lt;G18,1,0))</f>
        <v>0</v>
      </c>
      <c r="J15" s="46">
        <f>I18+G19</f>
        <v>20</v>
      </c>
      <c r="K15" s="47">
        <f>G18+I19</f>
        <v>6</v>
      </c>
      <c r="L15" s="49">
        <f>J15-K15</f>
        <v>14</v>
      </c>
      <c r="M15" s="55" t="s">
        <v>157</v>
      </c>
      <c r="N15" s="38"/>
    </row>
    <row r="16" spans="2:14" ht="12.75" customHeight="1" thickBot="1">
      <c r="B16" s="35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56"/>
    </row>
    <row r="17" spans="2:9" ht="12.75" customHeight="1">
      <c r="B17" s="35"/>
      <c r="C17" s="57" t="s">
        <v>125</v>
      </c>
      <c r="D17" s="58" t="s">
        <v>86</v>
      </c>
      <c r="E17" s="377" t="s">
        <v>112</v>
      </c>
      <c r="F17" s="377"/>
      <c r="G17" s="59">
        <v>2</v>
      </c>
      <c r="H17" s="60" t="s">
        <v>86</v>
      </c>
      <c r="I17" s="61">
        <v>11</v>
      </c>
    </row>
    <row r="18" spans="2:15" ht="12.75" customHeight="1">
      <c r="B18" s="35"/>
      <c r="C18" s="62" t="s">
        <v>112</v>
      </c>
      <c r="D18" s="63" t="s">
        <v>86</v>
      </c>
      <c r="E18" s="378" t="s">
        <v>16</v>
      </c>
      <c r="F18" s="378"/>
      <c r="G18" s="64">
        <v>5</v>
      </c>
      <c r="H18" s="65" t="s">
        <v>86</v>
      </c>
      <c r="I18" s="66">
        <v>6</v>
      </c>
      <c r="O18" s="67"/>
    </row>
    <row r="19" spans="2:9" ht="12.75" customHeight="1">
      <c r="B19" s="68"/>
      <c r="C19" s="69" t="s">
        <v>16</v>
      </c>
      <c r="D19" s="70" t="s">
        <v>86</v>
      </c>
      <c r="E19" s="379" t="s">
        <v>125</v>
      </c>
      <c r="F19" s="379"/>
      <c r="G19" s="71">
        <v>14</v>
      </c>
      <c r="H19" s="72" t="s">
        <v>86</v>
      </c>
      <c r="I19" s="66">
        <v>1</v>
      </c>
    </row>
    <row r="20" spans="2:9" ht="9.75" customHeight="1" thickBot="1">
      <c r="B20" s="74"/>
      <c r="C20" s="75"/>
      <c r="D20" s="75"/>
      <c r="E20" s="76"/>
      <c r="F20" s="77"/>
      <c r="G20" s="75"/>
      <c r="H20" s="77"/>
      <c r="I20" s="78"/>
    </row>
    <row r="21" spans="3:9" ht="11.25" customHeight="1">
      <c r="C21" s="79"/>
      <c r="D21" s="79"/>
      <c r="E21" s="80"/>
      <c r="G21" s="79"/>
      <c r="I21" s="80"/>
    </row>
    <row r="22" ht="11.25" customHeight="1" thickBot="1"/>
    <row r="23" spans="2:14" ht="15.75">
      <c r="B23" s="81"/>
      <c r="C23" s="82"/>
      <c r="D23" s="82"/>
      <c r="E23" s="83"/>
      <c r="F23" s="84" t="s">
        <v>87</v>
      </c>
      <c r="G23" s="82"/>
      <c r="H23" s="83"/>
      <c r="I23" s="83"/>
      <c r="J23" s="83"/>
      <c r="K23" s="83"/>
      <c r="L23" s="83"/>
      <c r="M23" s="83"/>
      <c r="N23" s="85"/>
    </row>
    <row r="24" spans="2:14" ht="3.75" customHeight="1" thickBot="1">
      <c r="B24" s="86"/>
      <c r="C24" s="87"/>
      <c r="D24" s="87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2:14" ht="15" customHeight="1" thickBot="1">
      <c r="B25" s="86"/>
      <c r="C25" s="90"/>
      <c r="D25" s="90"/>
      <c r="E25" s="91" t="s">
        <v>77</v>
      </c>
      <c r="F25" s="91" t="s">
        <v>78</v>
      </c>
      <c r="G25" s="92" t="s">
        <v>79</v>
      </c>
      <c r="H25" s="93" t="s">
        <v>80</v>
      </c>
      <c r="I25" s="94" t="s">
        <v>81</v>
      </c>
      <c r="J25" s="92" t="s">
        <v>82</v>
      </c>
      <c r="K25" s="93" t="s">
        <v>83</v>
      </c>
      <c r="L25" s="94" t="s">
        <v>84</v>
      </c>
      <c r="M25" s="91" t="s">
        <v>85</v>
      </c>
      <c r="N25" s="89"/>
    </row>
    <row r="26" spans="2:14" ht="12.75" customHeight="1">
      <c r="B26" s="86"/>
      <c r="C26" s="380" t="s">
        <v>23</v>
      </c>
      <c r="D26" s="403"/>
      <c r="E26" s="95">
        <f>SUM(G26*3)+(H26)</f>
        <v>3</v>
      </c>
      <c r="F26" s="45">
        <f>G26+H26+I26</f>
        <v>2</v>
      </c>
      <c r="G26" s="101">
        <f>(IF(G30&gt;I30,1,0))+(IF(I32&gt;G32,1,0))</f>
        <v>1</v>
      </c>
      <c r="H26" s="102">
        <f>(IF(G30="",0,IF(G30=I30,1,0)))+(IF(I32="",0,IF(I32=G32,1,0)))</f>
        <v>0</v>
      </c>
      <c r="I26" s="103">
        <f>(IF(G30&lt;I30,1,0))+(IF(I32&lt;G32,1,0))</f>
        <v>1</v>
      </c>
      <c r="J26" s="96">
        <f>G30+I32</f>
        <v>14</v>
      </c>
      <c r="K26" s="98">
        <f>I30+G32</f>
        <v>12</v>
      </c>
      <c r="L26" s="99">
        <f>J26-K26</f>
        <v>2</v>
      </c>
      <c r="M26" s="100" t="s">
        <v>157</v>
      </c>
      <c r="N26" s="89"/>
    </row>
    <row r="27" spans="2:14" ht="12.75" customHeight="1">
      <c r="B27" s="86"/>
      <c r="C27" s="404" t="s">
        <v>113</v>
      </c>
      <c r="D27" s="405"/>
      <c r="E27" s="95">
        <f>SUM(G27*3)+(H27)</f>
        <v>3</v>
      </c>
      <c r="F27" s="45">
        <f>G27+H27+I27</f>
        <v>2</v>
      </c>
      <c r="G27" s="101">
        <f>(IF(G31&gt;I31,1,0))+(IF(I30&gt;G30,1,0))</f>
        <v>1</v>
      </c>
      <c r="H27" s="102">
        <f>(IF(G31="",0,IF(G31=I31,1,0)))+(IF(I30="",0,IF(I30=G30,1,0)))</f>
        <v>0</v>
      </c>
      <c r="I27" s="103">
        <f>(IF(G31&lt;I31,1,0))+(IF(I30&lt;G30,1,0))</f>
        <v>1</v>
      </c>
      <c r="J27" s="101">
        <f>I30+G31</f>
        <v>9</v>
      </c>
      <c r="K27" s="102">
        <f>G30+I31</f>
        <v>12</v>
      </c>
      <c r="L27" s="104">
        <f>J27-K27</f>
        <v>-3</v>
      </c>
      <c r="M27" s="283" t="s">
        <v>156</v>
      </c>
      <c r="N27" s="89"/>
    </row>
    <row r="28" spans="2:14" ht="12.75" customHeight="1" thickBot="1">
      <c r="B28" s="86"/>
      <c r="C28" s="406" t="s">
        <v>21</v>
      </c>
      <c r="D28" s="407"/>
      <c r="E28" s="95">
        <f>SUM(G28*3)+(H28)</f>
        <v>3</v>
      </c>
      <c r="F28" s="45">
        <f>G28+H28+I28</f>
        <v>2</v>
      </c>
      <c r="G28" s="101">
        <f>(IF(G32&gt;I32,1,0))+(IF(I31&gt;G31,1,0))</f>
        <v>1</v>
      </c>
      <c r="H28" s="102">
        <f>(IF(G32="",0,IF(G32=I32,1,0)))+(IF(I31="",0,IF(I31=G31,1,0)))</f>
        <v>0</v>
      </c>
      <c r="I28" s="103">
        <f>(IF(G32&lt;I32,1,0))+(IF(I31&lt;G31,1,0))</f>
        <v>1</v>
      </c>
      <c r="J28" s="96">
        <f>I31+G32</f>
        <v>14</v>
      </c>
      <c r="K28" s="97">
        <f>G31+I32</f>
        <v>13</v>
      </c>
      <c r="L28" s="99">
        <f>J28-K28</f>
        <v>1</v>
      </c>
      <c r="M28" s="105" t="s">
        <v>158</v>
      </c>
      <c r="N28" s="89"/>
    </row>
    <row r="29" spans="2:14" ht="12.75" customHeight="1" thickBot="1">
      <c r="B29" s="86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106"/>
    </row>
    <row r="30" spans="2:9" ht="12.75" customHeight="1">
      <c r="B30" s="86"/>
      <c r="C30" s="57" t="s">
        <v>23</v>
      </c>
      <c r="D30" s="58" t="s">
        <v>86</v>
      </c>
      <c r="E30" s="377" t="s">
        <v>113</v>
      </c>
      <c r="F30" s="377"/>
      <c r="G30" s="59">
        <v>7</v>
      </c>
      <c r="H30" s="60" t="s">
        <v>86</v>
      </c>
      <c r="I30" s="61">
        <v>3</v>
      </c>
    </row>
    <row r="31" spans="2:9" ht="12.75" customHeight="1">
      <c r="B31" s="86"/>
      <c r="C31" s="62" t="s">
        <v>113</v>
      </c>
      <c r="D31" s="63" t="s">
        <v>86</v>
      </c>
      <c r="E31" s="378" t="s">
        <v>21</v>
      </c>
      <c r="F31" s="378"/>
      <c r="G31" s="64">
        <v>6</v>
      </c>
      <c r="H31" s="65" t="s">
        <v>86</v>
      </c>
      <c r="I31" s="66">
        <v>5</v>
      </c>
    </row>
    <row r="32" spans="2:9" ht="12.75" customHeight="1">
      <c r="B32" s="107"/>
      <c r="C32" s="69" t="s">
        <v>21</v>
      </c>
      <c r="D32" s="70" t="s">
        <v>86</v>
      </c>
      <c r="E32" s="379" t="s">
        <v>23</v>
      </c>
      <c r="F32" s="379"/>
      <c r="G32" s="71">
        <v>9</v>
      </c>
      <c r="H32" s="72" t="s">
        <v>86</v>
      </c>
      <c r="I32" s="73">
        <v>7</v>
      </c>
    </row>
    <row r="33" spans="2:9" ht="9.75" customHeight="1" thickBot="1">
      <c r="B33" s="108"/>
      <c r="C33" s="109"/>
      <c r="D33" s="109"/>
      <c r="E33" s="110"/>
      <c r="F33" s="111"/>
      <c r="G33" s="109"/>
      <c r="H33" s="111"/>
      <c r="I33" s="112"/>
    </row>
    <row r="35" ht="13.5" thickBot="1"/>
    <row r="36" spans="2:14" ht="15.75">
      <c r="B36" s="113"/>
      <c r="C36" s="114"/>
      <c r="D36" s="114"/>
      <c r="E36" s="115"/>
      <c r="F36" s="116" t="s">
        <v>88</v>
      </c>
      <c r="G36" s="114"/>
      <c r="H36" s="115"/>
      <c r="I36" s="115"/>
      <c r="J36" s="115"/>
      <c r="K36" s="115"/>
      <c r="L36" s="115"/>
      <c r="M36" s="115"/>
      <c r="N36" s="117"/>
    </row>
    <row r="37" spans="2:14" ht="3.75" customHeight="1" thickBot="1">
      <c r="B37" s="118"/>
      <c r="C37" s="119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1"/>
    </row>
    <row r="38" spans="2:14" ht="15" customHeight="1" thickBot="1">
      <c r="B38" s="118"/>
      <c r="C38" s="122"/>
      <c r="D38" s="122"/>
      <c r="E38" s="40" t="s">
        <v>77</v>
      </c>
      <c r="F38" s="40" t="s">
        <v>78</v>
      </c>
      <c r="G38" s="41" t="s">
        <v>79</v>
      </c>
      <c r="H38" s="42" t="s">
        <v>80</v>
      </c>
      <c r="I38" s="43" t="s">
        <v>81</v>
      </c>
      <c r="J38" s="41" t="s">
        <v>82</v>
      </c>
      <c r="K38" s="42" t="s">
        <v>83</v>
      </c>
      <c r="L38" s="43" t="s">
        <v>84</v>
      </c>
      <c r="M38" s="40" t="s">
        <v>85</v>
      </c>
      <c r="N38" s="121"/>
    </row>
    <row r="39" spans="2:14" ht="12.75" customHeight="1">
      <c r="B39" s="118"/>
      <c r="C39" s="398" t="s">
        <v>28</v>
      </c>
      <c r="D39" s="399"/>
      <c r="E39" s="44">
        <f>SUM(G39*3)+(H39)</f>
        <v>0</v>
      </c>
      <c r="F39" s="45">
        <f>G39+H39+I39</f>
        <v>2</v>
      </c>
      <c r="G39" s="101">
        <f>(IF(G43&gt;I43,1,0))+(IF(I45&gt;G45,1,0))</f>
        <v>0</v>
      </c>
      <c r="H39" s="102">
        <f>(IF(G43="",0,IF(G43=I43,1,0)))+(IF(I45="",0,IF(I45=G45,1,0)))</f>
        <v>0</v>
      </c>
      <c r="I39" s="103">
        <f>(IF(G43&lt;I43,1,0))+(IF(I45&lt;G45,1,0))</f>
        <v>2</v>
      </c>
      <c r="J39" s="46">
        <f>G43+I45</f>
        <v>6</v>
      </c>
      <c r="K39" s="47">
        <f>I43+G45</f>
        <v>25</v>
      </c>
      <c r="L39" s="49">
        <f>J39-K39</f>
        <v>-19</v>
      </c>
      <c r="M39" s="292" t="s">
        <v>156</v>
      </c>
      <c r="N39" s="121"/>
    </row>
    <row r="40" spans="2:14" ht="12.75" customHeight="1">
      <c r="B40" s="118"/>
      <c r="C40" s="400" t="s">
        <v>8</v>
      </c>
      <c r="D40" s="401"/>
      <c r="E40" s="44">
        <f>SUM(G40*3)+(H40)</f>
        <v>3</v>
      </c>
      <c r="F40" s="45">
        <f>G40+H40+I40</f>
        <v>2</v>
      </c>
      <c r="G40" s="101">
        <f>(IF(G44&gt;I44,1,0))+(IF(I43&gt;G43,1,0))</f>
        <v>1</v>
      </c>
      <c r="H40" s="102">
        <f>(IF(G44="",0,IF(G44=I44,1,0)))+(IF(I43="",0,IF(I43=G43,1,0)))</f>
        <v>0</v>
      </c>
      <c r="I40" s="103">
        <f>(IF(G44&lt;I44,1,0))+(IF(I43&lt;G43,1,0))</f>
        <v>1</v>
      </c>
      <c r="J40" s="46">
        <f>I43+G44</f>
        <v>13</v>
      </c>
      <c r="K40" s="48">
        <f>G43+I44</f>
        <v>18</v>
      </c>
      <c r="L40" s="49">
        <f>J40-K40</f>
        <v>-5</v>
      </c>
      <c r="M40" s="50" t="s">
        <v>158</v>
      </c>
      <c r="N40" s="121"/>
    </row>
    <row r="41" spans="2:14" ht="12.75" customHeight="1" thickBot="1">
      <c r="B41" s="118"/>
      <c r="C41" s="402" t="s">
        <v>18</v>
      </c>
      <c r="D41" s="381"/>
      <c r="E41" s="44">
        <f>SUM(G41*3)+(H41)</f>
        <v>6</v>
      </c>
      <c r="F41" s="45">
        <f>G41+H41+I41</f>
        <v>2</v>
      </c>
      <c r="G41" s="101">
        <f>(IF(G45&gt;I45,1,0))+(IF(I44&gt;G44,1,0))</f>
        <v>2</v>
      </c>
      <c r="H41" s="102">
        <f>(IF(G45="",0,IF(G45=I45,1,0)))+(IF(I44="",0,IF(I44=G44,1,0)))</f>
        <v>0</v>
      </c>
      <c r="I41" s="103">
        <f>(IF(G45&lt;I45,1,0))+(IF(I44&lt;G44,1,0))</f>
        <v>0</v>
      </c>
      <c r="J41" s="51">
        <f>I44+G45</f>
        <v>29</v>
      </c>
      <c r="K41" s="52">
        <f>G44+I45</f>
        <v>5</v>
      </c>
      <c r="L41" s="53">
        <f>J41-K41</f>
        <v>24</v>
      </c>
      <c r="M41" s="54" t="s">
        <v>157</v>
      </c>
      <c r="N41" s="121"/>
    </row>
    <row r="42" spans="2:14" ht="12.75" customHeight="1" thickBot="1">
      <c r="B42" s="118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123"/>
    </row>
    <row r="43" spans="2:9" ht="12.75" customHeight="1">
      <c r="B43" s="118"/>
      <c r="C43" s="57" t="s">
        <v>28</v>
      </c>
      <c r="D43" s="58" t="s">
        <v>86</v>
      </c>
      <c r="E43" s="377" t="s">
        <v>8</v>
      </c>
      <c r="F43" s="377"/>
      <c r="G43" s="59">
        <v>5</v>
      </c>
      <c r="H43" s="60" t="s">
        <v>86</v>
      </c>
      <c r="I43" s="61">
        <v>9</v>
      </c>
    </row>
    <row r="44" spans="2:9" ht="12.75" customHeight="1">
      <c r="B44" s="118"/>
      <c r="C44" s="62" t="s">
        <v>8</v>
      </c>
      <c r="D44" s="63" t="s">
        <v>86</v>
      </c>
      <c r="E44" s="378" t="s">
        <v>18</v>
      </c>
      <c r="F44" s="378"/>
      <c r="G44" s="64">
        <v>4</v>
      </c>
      <c r="H44" s="65" t="s">
        <v>86</v>
      </c>
      <c r="I44" s="66">
        <v>13</v>
      </c>
    </row>
    <row r="45" spans="2:9" ht="12.75" customHeight="1">
      <c r="B45" s="124"/>
      <c r="C45" s="69" t="s">
        <v>18</v>
      </c>
      <c r="D45" s="70" t="s">
        <v>86</v>
      </c>
      <c r="E45" s="379" t="s">
        <v>28</v>
      </c>
      <c r="F45" s="379"/>
      <c r="G45" s="71">
        <v>16</v>
      </c>
      <c r="H45" s="72" t="s">
        <v>86</v>
      </c>
      <c r="I45" s="73">
        <v>1</v>
      </c>
    </row>
    <row r="46" spans="2:9" ht="9.75" customHeight="1" thickBot="1">
      <c r="B46" s="125"/>
      <c r="C46" s="126"/>
      <c r="D46" s="126"/>
      <c r="E46" s="127"/>
      <c r="F46" s="128"/>
      <c r="G46" s="126"/>
      <c r="H46" s="128"/>
      <c r="I46" s="129"/>
    </row>
    <row r="48" ht="13.5" thickBot="1"/>
    <row r="49" spans="2:14" ht="15.75">
      <c r="B49" s="130"/>
      <c r="C49" s="131"/>
      <c r="D49" s="131"/>
      <c r="E49" s="132"/>
      <c r="F49" s="133" t="s">
        <v>126</v>
      </c>
      <c r="G49" s="131"/>
      <c r="H49" s="132"/>
      <c r="I49" s="132"/>
      <c r="J49" s="132"/>
      <c r="K49" s="132"/>
      <c r="L49" s="132"/>
      <c r="M49" s="132"/>
      <c r="N49" s="134"/>
    </row>
    <row r="50" spans="2:14" ht="3.75" customHeight="1" thickBot="1">
      <c r="B50" s="135"/>
      <c r="C50" s="136"/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8"/>
    </row>
    <row r="51" spans="2:14" ht="15" customHeight="1" thickBot="1">
      <c r="B51" s="135"/>
      <c r="C51" s="139"/>
      <c r="D51" s="139"/>
      <c r="E51" s="40" t="s">
        <v>77</v>
      </c>
      <c r="F51" s="40" t="s">
        <v>78</v>
      </c>
      <c r="G51" s="41" t="s">
        <v>79</v>
      </c>
      <c r="H51" s="42" t="s">
        <v>80</v>
      </c>
      <c r="I51" s="43" t="s">
        <v>81</v>
      </c>
      <c r="J51" s="41" t="s">
        <v>82</v>
      </c>
      <c r="K51" s="42" t="s">
        <v>83</v>
      </c>
      <c r="L51" s="43" t="s">
        <v>84</v>
      </c>
      <c r="M51" s="40" t="s">
        <v>85</v>
      </c>
      <c r="N51" s="138"/>
    </row>
    <row r="52" spans="2:14" ht="12.75" customHeight="1">
      <c r="B52" s="135"/>
      <c r="C52" s="398" t="s">
        <v>10</v>
      </c>
      <c r="D52" s="399"/>
      <c r="E52" s="44">
        <f>SUM(G52*3)+(H52)</f>
        <v>3</v>
      </c>
      <c r="F52" s="45">
        <f>G52+H52+I52</f>
        <v>2</v>
      </c>
      <c r="G52" s="101">
        <f>(IF(G56&gt;I56,1,0))+(IF(I58&gt;G58,1,0))</f>
        <v>1</v>
      </c>
      <c r="H52" s="102">
        <f>(IF(G56="",0,IF(G56=I56,1,0)))+(IF(I58="",0,IF(I58=G58,1,0)))</f>
        <v>0</v>
      </c>
      <c r="I52" s="103">
        <f>(IF(G56&lt;I56,1,0))+(IF(I58&lt;G58,1,0))</f>
        <v>1</v>
      </c>
      <c r="J52" s="46">
        <f>G56+I58</f>
        <v>12</v>
      </c>
      <c r="K52" s="47">
        <f>I56+G58</f>
        <v>13</v>
      </c>
      <c r="L52" s="49">
        <f>J52-K52</f>
        <v>-1</v>
      </c>
      <c r="M52" s="55" t="s">
        <v>158</v>
      </c>
      <c r="N52" s="138"/>
    </row>
    <row r="53" spans="2:14" ht="12.75" customHeight="1">
      <c r="B53" s="135"/>
      <c r="C53" s="400" t="s">
        <v>26</v>
      </c>
      <c r="D53" s="401"/>
      <c r="E53" s="44">
        <f>SUM(G53*3)+(H53)</f>
        <v>0</v>
      </c>
      <c r="F53" s="45">
        <f>G53+H53+I53</f>
        <v>2</v>
      </c>
      <c r="G53" s="101">
        <f>(IF(G57&gt;I57,1,0))+(IF(I56&gt;G56,1,0))</f>
        <v>0</v>
      </c>
      <c r="H53" s="102">
        <f>(IF(G57="",0,IF(G57=I57,1,0)))+(IF(I56="",0,IF(I56=G56,1,0)))</f>
        <v>0</v>
      </c>
      <c r="I53" s="103">
        <f>(IF(G57&lt;I57,1,0))+(IF(I56&lt;G56,1,0))</f>
        <v>2</v>
      </c>
      <c r="J53" s="46">
        <f>I56+G57</f>
        <v>8</v>
      </c>
      <c r="K53" s="48">
        <f>G56+I57</f>
        <v>26</v>
      </c>
      <c r="L53" s="49">
        <f>J53-K53</f>
        <v>-18</v>
      </c>
      <c r="M53" s="282" t="s">
        <v>156</v>
      </c>
      <c r="N53" s="138"/>
    </row>
    <row r="54" spans="2:14" ht="12.75" customHeight="1" thickBot="1">
      <c r="B54" s="135"/>
      <c r="C54" s="402" t="s">
        <v>13</v>
      </c>
      <c r="D54" s="381"/>
      <c r="E54" s="44">
        <f>SUM(G54*3)+(H54)</f>
        <v>6</v>
      </c>
      <c r="F54" s="45">
        <f>G54+H54+I54</f>
        <v>2</v>
      </c>
      <c r="G54" s="101">
        <f>(IF(G58&gt;I58,1,0))+(IF(I57&gt;G57,1,0))</f>
        <v>2</v>
      </c>
      <c r="H54" s="102">
        <f>(IF(G58="",0,IF(G58=I58,1,0)))+(IF(I57="",0,IF(I57=G57,1,0)))</f>
        <v>0</v>
      </c>
      <c r="I54" s="103">
        <f>(IF(G58&lt;I58,1,0))+(IF(I57&lt;G57,1,0))</f>
        <v>0</v>
      </c>
      <c r="J54" s="51">
        <f>I57+G58</f>
        <v>25</v>
      </c>
      <c r="K54" s="52">
        <f>G57+I58</f>
        <v>6</v>
      </c>
      <c r="L54" s="53">
        <f>J54-K54</f>
        <v>19</v>
      </c>
      <c r="M54" s="54" t="s">
        <v>157</v>
      </c>
      <c r="N54" s="138"/>
    </row>
    <row r="55" spans="2:14" ht="12.75" customHeight="1" thickBot="1">
      <c r="B55" s="135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140"/>
    </row>
    <row r="56" spans="2:9" ht="12.75" customHeight="1">
      <c r="B56" s="135"/>
      <c r="C56" s="57" t="s">
        <v>10</v>
      </c>
      <c r="D56" s="58" t="s">
        <v>86</v>
      </c>
      <c r="E56" s="377" t="s">
        <v>26</v>
      </c>
      <c r="F56" s="377"/>
      <c r="G56" s="59">
        <v>9</v>
      </c>
      <c r="H56" s="60" t="s">
        <v>86</v>
      </c>
      <c r="I56" s="61">
        <v>5</v>
      </c>
    </row>
    <row r="57" spans="2:9" ht="12.75" customHeight="1">
      <c r="B57" s="135"/>
      <c r="C57" s="62" t="s">
        <v>26</v>
      </c>
      <c r="D57" s="63" t="s">
        <v>86</v>
      </c>
      <c r="E57" s="378" t="s">
        <v>13</v>
      </c>
      <c r="F57" s="378"/>
      <c r="G57" s="64">
        <v>3</v>
      </c>
      <c r="H57" s="65" t="s">
        <v>86</v>
      </c>
      <c r="I57" s="66">
        <v>17</v>
      </c>
    </row>
    <row r="58" spans="2:9" ht="12.75" customHeight="1">
      <c r="B58" s="141"/>
      <c r="C58" s="69" t="s">
        <v>13</v>
      </c>
      <c r="D58" s="70" t="s">
        <v>86</v>
      </c>
      <c r="E58" s="379" t="s">
        <v>10</v>
      </c>
      <c r="F58" s="379"/>
      <c r="G58" s="71">
        <v>8</v>
      </c>
      <c r="H58" s="72" t="s">
        <v>86</v>
      </c>
      <c r="I58" s="73">
        <v>3</v>
      </c>
    </row>
    <row r="59" spans="2:9" ht="9.75" customHeight="1" thickBot="1">
      <c r="B59" s="142"/>
      <c r="C59" s="143"/>
      <c r="D59" s="143"/>
      <c r="E59" s="144"/>
      <c r="F59" s="145"/>
      <c r="G59" s="143"/>
      <c r="H59" s="145"/>
      <c r="I59" s="146"/>
    </row>
    <row r="60" ht="11.25" customHeight="1" thickTop="1">
      <c r="M60" s="147" t="s">
        <v>89</v>
      </c>
    </row>
    <row r="61" ht="11.25" customHeight="1">
      <c r="M61" s="148" t="s">
        <v>90</v>
      </c>
    </row>
    <row r="62" spans="6:13" ht="11.25" customHeight="1">
      <c r="F62" s="410"/>
      <c r="G62" s="411"/>
      <c r="H62" s="411"/>
      <c r="I62" s="411"/>
      <c r="J62" s="411"/>
      <c r="K62" s="411"/>
      <c r="M62" s="148" t="s">
        <v>91</v>
      </c>
    </row>
    <row r="63" ht="11.25" customHeight="1">
      <c r="M63" s="148" t="s">
        <v>92</v>
      </c>
    </row>
    <row r="64" ht="11.25" customHeight="1">
      <c r="M64" s="148" t="s">
        <v>93</v>
      </c>
    </row>
    <row r="65" ht="11.25" customHeight="1" thickBot="1">
      <c r="M65" s="149" t="s">
        <v>94</v>
      </c>
    </row>
    <row r="66" ht="13.5" thickTop="1"/>
    <row r="71" ht="12.75" customHeight="1"/>
  </sheetData>
  <mergeCells count="29">
    <mergeCell ref="F62:K62"/>
    <mergeCell ref="C55:M55"/>
    <mergeCell ref="E56:F56"/>
    <mergeCell ref="E57:F57"/>
    <mergeCell ref="E58:F58"/>
    <mergeCell ref="E45:F45"/>
    <mergeCell ref="C52:D52"/>
    <mergeCell ref="C53:D53"/>
    <mergeCell ref="C54:D54"/>
    <mergeCell ref="C41:D41"/>
    <mergeCell ref="C42:M42"/>
    <mergeCell ref="E43:F43"/>
    <mergeCell ref="E44:F44"/>
    <mergeCell ref="E31:F31"/>
    <mergeCell ref="E32:F32"/>
    <mergeCell ref="C39:D39"/>
    <mergeCell ref="C40:D40"/>
    <mergeCell ref="C27:D27"/>
    <mergeCell ref="C28:D28"/>
    <mergeCell ref="C29:M29"/>
    <mergeCell ref="E30:F30"/>
    <mergeCell ref="E17:F17"/>
    <mergeCell ref="E18:F18"/>
    <mergeCell ref="E19:F19"/>
    <mergeCell ref="C26:D26"/>
    <mergeCell ref="C13:D13"/>
    <mergeCell ref="C14:D14"/>
    <mergeCell ref="C15:D15"/>
    <mergeCell ref="C16:M16"/>
  </mergeCells>
  <conditionalFormatting sqref="C26:C28 C41:D41 C39:C40 D27 C13:C15 D14 C54:D54 C52:C53">
    <cfRule type="expression" priority="1" dxfId="0" stopIfTrue="1">
      <formula>"MAIUSC"</formula>
    </cfRule>
  </conditionalFormatting>
  <conditionalFormatting sqref="F13:I15 F26:I28 F39:I41 F52:I54">
    <cfRule type="cellIs" priority="2" dxfId="1" operator="equal" stopIfTrue="1">
      <formula>0</formula>
    </cfRule>
  </conditionalFormatting>
  <printOptions horizontalCentered="1" verticalCentered="1"/>
  <pageMargins left="0.5905511811023623" right="0.5905511811023623" top="0.5905511811023623" bottom="0.7874015748031497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I35"/>
  <sheetViews>
    <sheetView zoomScale="75" zoomScaleNormal="75" workbookViewId="0" topLeftCell="A6">
      <selection activeCell="F29" sqref="F29"/>
    </sheetView>
  </sheetViews>
  <sheetFormatPr defaultColWidth="9.140625" defaultRowHeight="18" customHeight="1"/>
  <cols>
    <col min="1" max="1" width="14.28125" style="0" customWidth="1"/>
    <col min="2" max="2" width="6.8515625" style="0" customWidth="1"/>
    <col min="3" max="3" width="9.8515625" style="0" bestFit="1" customWidth="1"/>
    <col min="4" max="4" width="34.28125" style="0" customWidth="1"/>
    <col min="5" max="5" width="3.28125" style="0" customWidth="1"/>
    <col min="6" max="6" width="34.28125" style="0" customWidth="1"/>
    <col min="7" max="7" width="6.00390625" style="0" customWidth="1"/>
    <col min="8" max="8" width="3.140625" style="1" customWidth="1"/>
    <col min="9" max="9" width="6.00390625" style="0" customWidth="1"/>
  </cols>
  <sheetData>
    <row r="1" ht="150" customHeight="1"/>
    <row r="2" ht="18" customHeight="1" thickBot="1"/>
    <row r="3" spans="1:9" ht="24" customHeight="1" thickBot="1">
      <c r="A3" s="259" t="s">
        <v>0</v>
      </c>
      <c r="B3" s="260" t="s">
        <v>1</v>
      </c>
      <c r="C3" s="261" t="s">
        <v>2</v>
      </c>
      <c r="D3" s="416" t="s">
        <v>3</v>
      </c>
      <c r="E3" s="416"/>
      <c r="F3" s="417"/>
      <c r="G3" s="418" t="s">
        <v>4</v>
      </c>
      <c r="H3" s="419"/>
      <c r="I3" s="420"/>
    </row>
    <row r="4" spans="1:9" ht="24" customHeight="1">
      <c r="A4" s="316" t="s">
        <v>19</v>
      </c>
      <c r="B4" s="298" t="s">
        <v>24</v>
      </c>
      <c r="C4" s="333" t="s">
        <v>51</v>
      </c>
      <c r="D4" s="11" t="s">
        <v>16</v>
      </c>
      <c r="E4" s="12" t="s">
        <v>9</v>
      </c>
      <c r="F4" s="4" t="s">
        <v>127</v>
      </c>
      <c r="G4" s="284">
        <v>14</v>
      </c>
      <c r="H4" s="285" t="s">
        <v>9</v>
      </c>
      <c r="I4" s="271">
        <v>0</v>
      </c>
    </row>
    <row r="5" spans="1:9" ht="24" customHeight="1" thickBot="1">
      <c r="A5" s="317">
        <v>39089</v>
      </c>
      <c r="B5" s="297" t="s">
        <v>27</v>
      </c>
      <c r="C5" s="332" t="s">
        <v>52</v>
      </c>
      <c r="D5" s="8" t="s">
        <v>13</v>
      </c>
      <c r="E5" s="9" t="s">
        <v>9</v>
      </c>
      <c r="F5" s="10" t="s">
        <v>26</v>
      </c>
      <c r="G5" s="262">
        <v>5</v>
      </c>
      <c r="H5" s="286" t="s">
        <v>9</v>
      </c>
      <c r="I5" s="272">
        <v>5</v>
      </c>
    </row>
    <row r="6" spans="1:9" ht="24" customHeight="1">
      <c r="A6" s="316" t="s">
        <v>5</v>
      </c>
      <c r="B6" s="299" t="s">
        <v>6</v>
      </c>
      <c r="C6" s="330" t="s">
        <v>53</v>
      </c>
      <c r="D6" s="2" t="s">
        <v>128</v>
      </c>
      <c r="E6" s="3" t="s">
        <v>9</v>
      </c>
      <c r="F6" s="25" t="s">
        <v>129</v>
      </c>
      <c r="G6" s="264">
        <v>5</v>
      </c>
      <c r="H6" s="287" t="s">
        <v>9</v>
      </c>
      <c r="I6" s="273">
        <v>15</v>
      </c>
    </row>
    <row r="7" spans="1:9" ht="24" customHeight="1" thickBot="1">
      <c r="A7" s="315">
        <v>39095</v>
      </c>
      <c r="B7" s="300" t="s">
        <v>11</v>
      </c>
      <c r="C7" s="332" t="s">
        <v>130</v>
      </c>
      <c r="D7" s="8" t="s">
        <v>113</v>
      </c>
      <c r="E7" s="9" t="s">
        <v>9</v>
      </c>
      <c r="F7" s="10" t="s">
        <v>28</v>
      </c>
      <c r="G7" s="265">
        <v>3</v>
      </c>
      <c r="H7" s="286" t="s">
        <v>9</v>
      </c>
      <c r="I7" s="272">
        <v>6</v>
      </c>
    </row>
    <row r="8" spans="1:9" ht="24" customHeight="1">
      <c r="A8" s="383" t="s">
        <v>19</v>
      </c>
      <c r="B8" s="298" t="s">
        <v>6</v>
      </c>
      <c r="C8" s="333" t="s">
        <v>54</v>
      </c>
      <c r="D8" s="11" t="str">
        <f aca="true" t="shared" si="0" ref="D8:D14">F4</f>
        <v>CIVEZZANO  B</v>
      </c>
      <c r="E8" s="12" t="s">
        <v>9</v>
      </c>
      <c r="F8" s="4" t="s">
        <v>56</v>
      </c>
      <c r="G8" s="264">
        <v>5</v>
      </c>
      <c r="H8" s="287" t="s">
        <v>9</v>
      </c>
      <c r="I8" s="273">
        <v>5</v>
      </c>
    </row>
    <row r="9" spans="1:9" ht="24" customHeight="1">
      <c r="A9" s="384"/>
      <c r="B9" s="296" t="s">
        <v>11</v>
      </c>
      <c r="C9" s="331" t="s">
        <v>55</v>
      </c>
      <c r="D9" s="5" t="str">
        <f t="shared" si="0"/>
        <v>SOLTERI</v>
      </c>
      <c r="E9" s="6" t="s">
        <v>9</v>
      </c>
      <c r="F9" s="7" t="s">
        <v>8</v>
      </c>
      <c r="G9" s="266">
        <v>10</v>
      </c>
      <c r="H9" s="288" t="s">
        <v>9</v>
      </c>
      <c r="I9" s="274">
        <v>7</v>
      </c>
    </row>
    <row r="10" spans="1:9" ht="24" customHeight="1">
      <c r="A10" s="385">
        <v>39096</v>
      </c>
      <c r="B10" s="296" t="s">
        <v>14</v>
      </c>
      <c r="C10" s="331" t="s">
        <v>57</v>
      </c>
      <c r="D10" s="5" t="s">
        <v>129</v>
      </c>
      <c r="E10" s="6" t="s">
        <v>9</v>
      </c>
      <c r="F10" s="7" t="s">
        <v>21</v>
      </c>
      <c r="G10" s="266">
        <v>7</v>
      </c>
      <c r="H10" s="288" t="s">
        <v>9</v>
      </c>
      <c r="I10" s="274">
        <v>10</v>
      </c>
    </row>
    <row r="11" spans="1:9" ht="24" customHeight="1" thickBot="1">
      <c r="A11" s="390"/>
      <c r="B11" s="297" t="s">
        <v>17</v>
      </c>
      <c r="C11" s="332" t="s">
        <v>131</v>
      </c>
      <c r="D11" s="8" t="s">
        <v>28</v>
      </c>
      <c r="E11" s="9" t="s">
        <v>9</v>
      </c>
      <c r="F11" s="10" t="s">
        <v>132</v>
      </c>
      <c r="G11" s="265">
        <v>3</v>
      </c>
      <c r="H11" s="286" t="s">
        <v>9</v>
      </c>
      <c r="I11" s="272">
        <v>4</v>
      </c>
    </row>
    <row r="12" spans="1:9" ht="24" customHeight="1">
      <c r="A12" s="391" t="s">
        <v>5</v>
      </c>
      <c r="B12" s="298" t="s">
        <v>14</v>
      </c>
      <c r="C12" s="333" t="s">
        <v>58</v>
      </c>
      <c r="D12" s="11" t="str">
        <f t="shared" si="0"/>
        <v>AZZURRA</v>
      </c>
      <c r="E12" s="12" t="s">
        <v>9</v>
      </c>
      <c r="F12" s="4" t="str">
        <f>D4</f>
        <v>GARDOLO</v>
      </c>
      <c r="G12" s="267">
        <v>4</v>
      </c>
      <c r="H12" s="289" t="s">
        <v>9</v>
      </c>
      <c r="I12" s="275">
        <v>13</v>
      </c>
    </row>
    <row r="13" spans="1:9" ht="24" customHeight="1">
      <c r="A13" s="392"/>
      <c r="B13" s="296" t="s">
        <v>17</v>
      </c>
      <c r="C13" s="331" t="s">
        <v>59</v>
      </c>
      <c r="D13" s="5" t="str">
        <f t="shared" si="0"/>
        <v>VALCEMBRA</v>
      </c>
      <c r="E13" s="6" t="s">
        <v>9</v>
      </c>
      <c r="F13" s="7" t="s">
        <v>13</v>
      </c>
      <c r="G13" s="268">
        <v>8</v>
      </c>
      <c r="H13" s="290" t="s">
        <v>9</v>
      </c>
      <c r="I13" s="276">
        <v>6</v>
      </c>
    </row>
    <row r="14" spans="1:9" ht="24" customHeight="1">
      <c r="A14" s="385">
        <v>39102</v>
      </c>
      <c r="B14" s="296" t="s">
        <v>24</v>
      </c>
      <c r="C14" s="331" t="s">
        <v>60</v>
      </c>
      <c r="D14" s="5" t="str">
        <f t="shared" si="0"/>
        <v>VIGOLANA</v>
      </c>
      <c r="E14" s="6" t="s">
        <v>9</v>
      </c>
      <c r="F14" s="7" t="str">
        <f>D6</f>
        <v>PINE  B</v>
      </c>
      <c r="G14" s="269">
        <v>9</v>
      </c>
      <c r="H14" s="290" t="s">
        <v>9</v>
      </c>
      <c r="I14" s="276">
        <v>4</v>
      </c>
    </row>
    <row r="15" spans="1:9" ht="24" customHeight="1" thickBot="1">
      <c r="A15" s="385"/>
      <c r="B15" s="313" t="s">
        <v>27</v>
      </c>
      <c r="C15" s="332" t="s">
        <v>133</v>
      </c>
      <c r="D15" s="8" t="s">
        <v>132</v>
      </c>
      <c r="E15" s="9" t="s">
        <v>9</v>
      </c>
      <c r="F15" s="10" t="str">
        <f>D7</f>
        <v>FIEMME</v>
      </c>
      <c r="G15" s="270">
        <v>4</v>
      </c>
      <c r="H15" s="291" t="s">
        <v>9</v>
      </c>
      <c r="I15" s="277">
        <v>6</v>
      </c>
    </row>
    <row r="16" spans="1:9" ht="24" customHeight="1">
      <c r="A16" s="316" t="s">
        <v>19</v>
      </c>
      <c r="B16" s="301" t="s">
        <v>6</v>
      </c>
      <c r="C16" s="333" t="s">
        <v>61</v>
      </c>
      <c r="D16" s="279" t="s">
        <v>175</v>
      </c>
      <c r="E16" s="12" t="s">
        <v>9</v>
      </c>
      <c r="F16" s="19" t="s">
        <v>174</v>
      </c>
      <c r="G16" s="263">
        <v>3</v>
      </c>
      <c r="H16" s="285" t="s">
        <v>9</v>
      </c>
      <c r="I16" s="271">
        <v>11</v>
      </c>
    </row>
    <row r="17" spans="1:9" ht="24" customHeight="1" thickBot="1">
      <c r="A17" s="317">
        <v>39103</v>
      </c>
      <c r="B17" s="303" t="s">
        <v>11</v>
      </c>
      <c r="C17" s="332" t="s">
        <v>62</v>
      </c>
      <c r="D17" s="311" t="s">
        <v>176</v>
      </c>
      <c r="E17" s="9" t="s">
        <v>9</v>
      </c>
      <c r="F17" s="23" t="s">
        <v>173</v>
      </c>
      <c r="G17" s="262">
        <v>4</v>
      </c>
      <c r="H17" s="286" t="s">
        <v>9</v>
      </c>
      <c r="I17" s="272">
        <v>6</v>
      </c>
    </row>
    <row r="18" spans="1:9" ht="24" customHeight="1">
      <c r="A18" s="391" t="s">
        <v>5</v>
      </c>
      <c r="B18" s="301" t="s">
        <v>14</v>
      </c>
      <c r="C18" s="333" t="s">
        <v>63</v>
      </c>
      <c r="D18" s="293" t="s">
        <v>177</v>
      </c>
      <c r="E18" s="12" t="s">
        <v>9</v>
      </c>
      <c r="F18" s="19" t="s">
        <v>181</v>
      </c>
      <c r="G18" s="263">
        <v>8</v>
      </c>
      <c r="H18" s="285" t="s">
        <v>9</v>
      </c>
      <c r="I18" s="271">
        <v>3</v>
      </c>
    </row>
    <row r="19" spans="1:9" ht="24" customHeight="1">
      <c r="A19" s="392"/>
      <c r="B19" s="294" t="s">
        <v>17</v>
      </c>
      <c r="C19" s="331" t="s">
        <v>64</v>
      </c>
      <c r="D19" s="278" t="s">
        <v>178</v>
      </c>
      <c r="E19" s="6" t="s">
        <v>9</v>
      </c>
      <c r="F19" s="20" t="s">
        <v>182</v>
      </c>
      <c r="G19" s="350">
        <v>4</v>
      </c>
      <c r="H19" s="288" t="s">
        <v>9</v>
      </c>
      <c r="I19" s="274">
        <v>11</v>
      </c>
    </row>
    <row r="20" spans="1:9" ht="24" customHeight="1">
      <c r="A20" s="385">
        <v>39109</v>
      </c>
      <c r="B20" s="304" t="s">
        <v>24</v>
      </c>
      <c r="C20" s="337" t="s">
        <v>65</v>
      </c>
      <c r="D20" s="278" t="s">
        <v>179</v>
      </c>
      <c r="E20" s="6" t="s">
        <v>9</v>
      </c>
      <c r="F20" s="20" t="s">
        <v>183</v>
      </c>
      <c r="G20" s="266">
        <v>8</v>
      </c>
      <c r="H20" s="288" t="s">
        <v>9</v>
      </c>
      <c r="I20" s="274">
        <v>0</v>
      </c>
    </row>
    <row r="21" spans="1:9" ht="24" customHeight="1" thickBot="1">
      <c r="A21" s="390"/>
      <c r="B21" s="314" t="s">
        <v>27</v>
      </c>
      <c r="C21" s="341" t="s">
        <v>66</v>
      </c>
      <c r="D21" s="312" t="s">
        <v>180</v>
      </c>
      <c r="E21" s="9" t="s">
        <v>9</v>
      </c>
      <c r="F21" s="23" t="s">
        <v>198</v>
      </c>
      <c r="G21" s="265">
        <v>13</v>
      </c>
      <c r="H21" s="286" t="s">
        <v>9</v>
      </c>
      <c r="I21" s="272">
        <v>14</v>
      </c>
    </row>
    <row r="22" spans="1:9" ht="24" customHeight="1">
      <c r="A22" s="316" t="s">
        <v>19</v>
      </c>
      <c r="B22" s="301" t="s">
        <v>6</v>
      </c>
      <c r="C22" s="333" t="s">
        <v>67</v>
      </c>
      <c r="D22" s="279" t="s">
        <v>175</v>
      </c>
      <c r="E22" s="12" t="s">
        <v>9</v>
      </c>
      <c r="F22" s="19" t="s">
        <v>184</v>
      </c>
      <c r="G22" s="263">
        <v>2</v>
      </c>
      <c r="H22" s="285" t="s">
        <v>9</v>
      </c>
      <c r="I22" s="271">
        <v>13</v>
      </c>
    </row>
    <row r="23" spans="1:9" ht="24" customHeight="1" thickBot="1">
      <c r="A23" s="317">
        <v>39110</v>
      </c>
      <c r="B23" s="303" t="s">
        <v>11</v>
      </c>
      <c r="C23" s="332" t="s">
        <v>68</v>
      </c>
      <c r="D23" s="311" t="s">
        <v>185</v>
      </c>
      <c r="E23" s="9" t="s">
        <v>9</v>
      </c>
      <c r="F23" s="23" t="s">
        <v>173</v>
      </c>
      <c r="G23" s="262">
        <v>9</v>
      </c>
      <c r="H23" s="286" t="s">
        <v>9</v>
      </c>
      <c r="I23" s="272">
        <v>10</v>
      </c>
    </row>
    <row r="24" spans="1:9" ht="24" customHeight="1">
      <c r="A24" s="391" t="s">
        <v>5</v>
      </c>
      <c r="B24" s="301" t="s">
        <v>14</v>
      </c>
      <c r="C24" s="333" t="s">
        <v>69</v>
      </c>
      <c r="D24" s="351" t="s">
        <v>199</v>
      </c>
      <c r="E24" s="12" t="s">
        <v>9</v>
      </c>
      <c r="F24" s="324" t="s">
        <v>201</v>
      </c>
      <c r="G24" s="263"/>
      <c r="H24" s="285" t="s">
        <v>9</v>
      </c>
      <c r="I24" s="271"/>
    </row>
    <row r="25" spans="1:9" ht="24" customHeight="1">
      <c r="A25" s="392"/>
      <c r="B25" s="294" t="s">
        <v>17</v>
      </c>
      <c r="C25" s="331" t="s">
        <v>70</v>
      </c>
      <c r="D25" s="319" t="s">
        <v>200</v>
      </c>
      <c r="E25" s="6" t="s">
        <v>9</v>
      </c>
      <c r="F25" s="322" t="s">
        <v>202</v>
      </c>
      <c r="G25" s="266"/>
      <c r="H25" s="288" t="s">
        <v>9</v>
      </c>
      <c r="I25" s="274"/>
    </row>
    <row r="26" spans="1:9" ht="24" customHeight="1">
      <c r="A26" s="385">
        <v>39116</v>
      </c>
      <c r="B26" s="304" t="s">
        <v>24</v>
      </c>
      <c r="C26" s="337" t="s">
        <v>134</v>
      </c>
      <c r="D26" s="352" t="s">
        <v>203</v>
      </c>
      <c r="E26" s="6" t="s">
        <v>9</v>
      </c>
      <c r="F26" s="322" t="s">
        <v>205</v>
      </c>
      <c r="G26" s="266"/>
      <c r="H26" s="288" t="s">
        <v>9</v>
      </c>
      <c r="I26" s="274"/>
    </row>
    <row r="27" spans="1:9" ht="24" customHeight="1" thickBot="1">
      <c r="A27" s="390"/>
      <c r="B27" s="314" t="s">
        <v>27</v>
      </c>
      <c r="C27" s="341" t="s">
        <v>135</v>
      </c>
      <c r="D27" s="321" t="s">
        <v>204</v>
      </c>
      <c r="E27" s="9" t="s">
        <v>9</v>
      </c>
      <c r="F27" s="325" t="s">
        <v>206</v>
      </c>
      <c r="G27" s="265"/>
      <c r="H27" s="286" t="s">
        <v>9</v>
      </c>
      <c r="I27" s="272"/>
    </row>
    <row r="28" spans="1:9" ht="24" customHeight="1">
      <c r="A28" s="384" t="s">
        <v>19</v>
      </c>
      <c r="B28" s="306" t="s">
        <v>6</v>
      </c>
      <c r="C28" s="330" t="s">
        <v>136</v>
      </c>
      <c r="D28" s="279" t="s">
        <v>175</v>
      </c>
      <c r="E28" s="12" t="s">
        <v>9</v>
      </c>
      <c r="F28" s="19" t="s">
        <v>173</v>
      </c>
      <c r="G28" s="264"/>
      <c r="H28" s="287" t="s">
        <v>9</v>
      </c>
      <c r="I28" s="273"/>
    </row>
    <row r="29" spans="1:9" ht="24" customHeight="1">
      <c r="A29" s="384"/>
      <c r="B29" s="304" t="s">
        <v>11</v>
      </c>
      <c r="C29" s="337" t="s">
        <v>137</v>
      </c>
      <c r="D29" s="281" t="s">
        <v>185</v>
      </c>
      <c r="E29" s="6" t="s">
        <v>9</v>
      </c>
      <c r="F29" s="20" t="s">
        <v>184</v>
      </c>
      <c r="G29" s="266"/>
      <c r="H29" s="288" t="s">
        <v>9</v>
      </c>
      <c r="I29" s="274"/>
    </row>
    <row r="30" spans="1:9" ht="24" customHeight="1" thickBot="1">
      <c r="A30" s="317">
        <v>39117</v>
      </c>
      <c r="B30" s="305" t="s">
        <v>14</v>
      </c>
      <c r="C30" s="338" t="s">
        <v>71</v>
      </c>
      <c r="D30" s="326" t="s">
        <v>138</v>
      </c>
      <c r="E30" s="21" t="s">
        <v>9</v>
      </c>
      <c r="F30" s="323" t="s">
        <v>139</v>
      </c>
      <c r="G30" s="265"/>
      <c r="H30" s="286" t="s">
        <v>9</v>
      </c>
      <c r="I30" s="272"/>
    </row>
    <row r="31" spans="1:9" ht="24" customHeight="1">
      <c r="A31" s="383" t="s">
        <v>19</v>
      </c>
      <c r="B31" s="307" t="s">
        <v>6</v>
      </c>
      <c r="C31" s="329" t="s">
        <v>72</v>
      </c>
      <c r="D31" s="327" t="s">
        <v>140</v>
      </c>
      <c r="E31" s="12" t="s">
        <v>9</v>
      </c>
      <c r="F31" s="324" t="s">
        <v>141</v>
      </c>
      <c r="G31" s="264"/>
      <c r="H31" s="287" t="s">
        <v>9</v>
      </c>
      <c r="I31" s="273"/>
    </row>
    <row r="32" spans="1:9" ht="24" customHeight="1">
      <c r="A32" s="384"/>
      <c r="B32" s="308" t="s">
        <v>46</v>
      </c>
      <c r="C32" s="339" t="s">
        <v>73</v>
      </c>
      <c r="D32" s="328" t="s">
        <v>142</v>
      </c>
      <c r="E32" s="6" t="s">
        <v>9</v>
      </c>
      <c r="F32" s="322" t="s">
        <v>143</v>
      </c>
      <c r="G32" s="266"/>
      <c r="H32" s="288" t="s">
        <v>9</v>
      </c>
      <c r="I32" s="274"/>
    </row>
    <row r="33" spans="1:9" ht="24" customHeight="1" thickBot="1">
      <c r="A33" s="385">
        <v>39124</v>
      </c>
      <c r="B33" s="309" t="s">
        <v>48</v>
      </c>
      <c r="C33" s="340" t="s">
        <v>74</v>
      </c>
      <c r="D33" s="326" t="s">
        <v>144</v>
      </c>
      <c r="E33" s="21" t="s">
        <v>9</v>
      </c>
      <c r="F33" s="323" t="s">
        <v>145</v>
      </c>
      <c r="G33" s="265"/>
      <c r="H33" s="286" t="s">
        <v>9</v>
      </c>
      <c r="I33" s="272"/>
    </row>
    <row r="34" spans="1:9" ht="33.75" customHeight="1" thickBot="1">
      <c r="A34" s="387"/>
      <c r="B34" s="414" t="s">
        <v>24</v>
      </c>
      <c r="C34" s="415"/>
      <c r="D34" s="413" t="s">
        <v>75</v>
      </c>
      <c r="E34" s="413"/>
      <c r="F34" s="413"/>
      <c r="G34" s="342"/>
      <c r="H34" s="343"/>
      <c r="I34" s="344"/>
    </row>
    <row r="35" ht="18" customHeight="1">
      <c r="A35" s="24"/>
    </row>
  </sheetData>
  <mergeCells count="15">
    <mergeCell ref="D3:F3"/>
    <mergeCell ref="G3:I3"/>
    <mergeCell ref="A8:A9"/>
    <mergeCell ref="A10:A11"/>
    <mergeCell ref="A12:A13"/>
    <mergeCell ref="A14:A15"/>
    <mergeCell ref="A18:A19"/>
    <mergeCell ref="A20:A21"/>
    <mergeCell ref="A24:A25"/>
    <mergeCell ref="A26:A27"/>
    <mergeCell ref="D34:F34"/>
    <mergeCell ref="A28:A29"/>
    <mergeCell ref="A31:A32"/>
    <mergeCell ref="A33:A34"/>
    <mergeCell ref="B34:C34"/>
  </mergeCells>
  <printOptions horizontalCentered="1" verticalCentered="1"/>
  <pageMargins left="0.5905511811023623" right="0.5905511811023623" top="0.5905511811023623" bottom="0.7874015748031497" header="0" footer="0"/>
  <pageSetup fitToHeight="1" fitToWidth="1" horizontalDpi="300" verticalDpi="300" orientation="portrait" paperSize="9" scale="7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7:O65"/>
  <sheetViews>
    <sheetView workbookViewId="0" topLeftCell="A41">
      <selection activeCell="E70" sqref="E70"/>
    </sheetView>
  </sheetViews>
  <sheetFormatPr defaultColWidth="9.140625" defaultRowHeight="12.75"/>
  <cols>
    <col min="1" max="2" width="1.8515625" style="26" customWidth="1"/>
    <col min="3" max="3" width="18.57421875" style="26" customWidth="1"/>
    <col min="4" max="4" width="2.00390625" style="26" customWidth="1"/>
    <col min="5" max="5" width="14.8515625" style="27" customWidth="1"/>
    <col min="6" max="6" width="3.8515625" style="27" customWidth="1"/>
    <col min="7" max="9" width="3.140625" style="27" customWidth="1"/>
    <col min="10" max="11" width="4.7109375" style="27" customWidth="1"/>
    <col min="12" max="12" width="9.00390625" style="27" customWidth="1"/>
    <col min="13" max="13" width="14.421875" style="27" customWidth="1"/>
    <col min="14" max="14" width="1.8515625" style="26" customWidth="1"/>
    <col min="15" max="15" width="9.140625" style="26" customWidth="1"/>
    <col min="16" max="16" width="8.28125" style="26" customWidth="1"/>
    <col min="17" max="17" width="3.28125" style="26" customWidth="1"/>
    <col min="18" max="21" width="3.140625" style="26" customWidth="1"/>
    <col min="22" max="22" width="8.28125" style="26" customWidth="1"/>
    <col min="23" max="23" width="9.140625" style="26" customWidth="1"/>
    <col min="24" max="24" width="13.00390625" style="26" customWidth="1"/>
    <col min="25" max="25" width="0.9921875" style="26" customWidth="1"/>
    <col min="26" max="26" width="1.8515625" style="26" customWidth="1"/>
    <col min="27" max="16384" width="9.140625" style="26" customWidth="1"/>
  </cols>
  <sheetData>
    <row r="7" ht="12.75" customHeight="1">
      <c r="L7" s="28"/>
    </row>
    <row r="8" ht="12.75">
      <c r="G8" s="29"/>
    </row>
    <row r="9" ht="24.75" customHeight="1" thickBot="1"/>
    <row r="10" spans="2:14" ht="15.75">
      <c r="B10" s="150"/>
      <c r="C10" s="151"/>
      <c r="D10" s="151"/>
      <c r="E10" s="152"/>
      <c r="F10" s="153" t="s">
        <v>95</v>
      </c>
      <c r="G10" s="151"/>
      <c r="H10" s="152"/>
      <c r="I10" s="152"/>
      <c r="J10" s="152"/>
      <c r="K10" s="152"/>
      <c r="L10" s="152"/>
      <c r="M10" s="152"/>
      <c r="N10" s="154"/>
    </row>
    <row r="11" spans="2:14" ht="3.75" customHeight="1" thickBot="1">
      <c r="B11" s="155"/>
      <c r="C11" s="156"/>
      <c r="D11" s="156"/>
      <c r="E11" s="157"/>
      <c r="F11" s="157"/>
      <c r="G11" s="157"/>
      <c r="H11" s="157"/>
      <c r="I11" s="157"/>
      <c r="J11" s="157"/>
      <c r="K11" s="157"/>
      <c r="L11" s="157"/>
      <c r="M11" s="157"/>
      <c r="N11" s="158"/>
    </row>
    <row r="12" spans="2:14" ht="15" customHeight="1" thickBot="1">
      <c r="B12" s="155"/>
      <c r="C12" s="159"/>
      <c r="D12" s="159"/>
      <c r="E12" s="40" t="s">
        <v>77</v>
      </c>
      <c r="F12" s="40" t="s">
        <v>78</v>
      </c>
      <c r="G12" s="41" t="s">
        <v>79</v>
      </c>
      <c r="H12" s="42" t="s">
        <v>80</v>
      </c>
      <c r="I12" s="43" t="s">
        <v>81</v>
      </c>
      <c r="J12" s="41" t="s">
        <v>82</v>
      </c>
      <c r="K12" s="42" t="s">
        <v>83</v>
      </c>
      <c r="L12" s="43" t="s">
        <v>84</v>
      </c>
      <c r="M12" s="40" t="s">
        <v>85</v>
      </c>
      <c r="N12" s="158"/>
    </row>
    <row r="13" spans="2:14" ht="12.75" customHeight="1">
      <c r="B13" s="155"/>
      <c r="C13" s="380" t="s">
        <v>16</v>
      </c>
      <c r="D13" s="403"/>
      <c r="E13" s="95">
        <f>SUM(G13*3)+(H13)</f>
        <v>6</v>
      </c>
      <c r="F13" s="45">
        <f>G13+H13+I13</f>
        <v>2</v>
      </c>
      <c r="G13" s="101">
        <f>(IF(G17&gt;I17,1,0))+(IF(I19&gt;G19,1,0))</f>
        <v>2</v>
      </c>
      <c r="H13" s="102">
        <f>(IF(G17="",0,IF(G17=I17,1,0)))+(IF(I19="",0,IF(I19=G19,1,0)))</f>
        <v>0</v>
      </c>
      <c r="I13" s="103">
        <f>(IF(G17&lt;I17,1,0))+(IF(I19&lt;G19,1,0))</f>
        <v>0</v>
      </c>
      <c r="J13" s="101">
        <f>G17+I19</f>
        <v>27</v>
      </c>
      <c r="K13" s="102">
        <f>I17+G19</f>
        <v>4</v>
      </c>
      <c r="L13" s="104">
        <f>J13-K13</f>
        <v>23</v>
      </c>
      <c r="M13" s="50" t="s">
        <v>157</v>
      </c>
      <c r="N13" s="158"/>
    </row>
    <row r="14" spans="2:14" ht="12.75" customHeight="1">
      <c r="B14" s="155"/>
      <c r="C14" s="404" t="s">
        <v>127</v>
      </c>
      <c r="D14" s="405"/>
      <c r="E14" s="95">
        <f>SUM(G14*3)+(H14)</f>
        <v>1</v>
      </c>
      <c r="F14" s="45">
        <f>G14+H14+I14</f>
        <v>2</v>
      </c>
      <c r="G14" s="101">
        <f>(IF(G18&gt;I18,1,0))+(IF(I17&gt;G17,1,0))</f>
        <v>0</v>
      </c>
      <c r="H14" s="102">
        <f>(IF(G18="",0,IF(G18=I18,1,0)))+(IF(I17="",0,IF(I17=G17,1,0)))</f>
        <v>1</v>
      </c>
      <c r="I14" s="103">
        <f>(IF(G18&lt;I18,1,0))+(IF(I17&lt;G17,1,0))</f>
        <v>1</v>
      </c>
      <c r="J14" s="96">
        <f>I17+G18</f>
        <v>5</v>
      </c>
      <c r="K14" s="98">
        <f>G17+I18</f>
        <v>19</v>
      </c>
      <c r="L14" s="99">
        <f>J14-K14</f>
        <v>-14</v>
      </c>
      <c r="M14" s="310" t="s">
        <v>156</v>
      </c>
      <c r="N14" s="158"/>
    </row>
    <row r="15" spans="2:14" ht="12.75" customHeight="1" thickBot="1">
      <c r="B15" s="155"/>
      <c r="C15" s="406" t="s">
        <v>56</v>
      </c>
      <c r="D15" s="407"/>
      <c r="E15" s="95">
        <f>SUM(G15*3)+(H15)</f>
        <v>1</v>
      </c>
      <c r="F15" s="45">
        <f>G15+H15+I15</f>
        <v>2</v>
      </c>
      <c r="G15" s="101">
        <f>(IF(G19&gt;I19,1,0))+(IF(I18&gt;G18,1,0))</f>
        <v>0</v>
      </c>
      <c r="H15" s="102">
        <f>(IF(G19="",0,IF(G19=I19,1,0)))+(IF(I18="",0,IF(I18=G18,1,0)))</f>
        <v>1</v>
      </c>
      <c r="I15" s="103">
        <f>(IF(G19&lt;I19,1,0))+(IF(I18&lt;G18,1,0))</f>
        <v>1</v>
      </c>
      <c r="J15" s="96">
        <f>I18+G19</f>
        <v>9</v>
      </c>
      <c r="K15" s="97">
        <f>G18+I19</f>
        <v>18</v>
      </c>
      <c r="L15" s="99">
        <f>J15-K15</f>
        <v>-9</v>
      </c>
      <c r="M15" s="54" t="s">
        <v>158</v>
      </c>
      <c r="N15" s="158"/>
    </row>
    <row r="16" spans="2:14" ht="12.75" customHeight="1" thickBot="1">
      <c r="B16" s="155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160"/>
    </row>
    <row r="17" spans="2:9" ht="12.75" customHeight="1">
      <c r="B17" s="155"/>
      <c r="C17" s="57" t="s">
        <v>16</v>
      </c>
      <c r="D17" s="58" t="s">
        <v>86</v>
      </c>
      <c r="E17" s="377" t="s">
        <v>127</v>
      </c>
      <c r="F17" s="377"/>
      <c r="G17" s="59">
        <v>14</v>
      </c>
      <c r="H17" s="60" t="s">
        <v>86</v>
      </c>
      <c r="I17" s="61">
        <v>0</v>
      </c>
    </row>
    <row r="18" spans="2:15" ht="12.75" customHeight="1">
      <c r="B18" s="155"/>
      <c r="C18" s="62" t="s">
        <v>127</v>
      </c>
      <c r="D18" s="63" t="s">
        <v>86</v>
      </c>
      <c r="E18" s="378" t="s">
        <v>56</v>
      </c>
      <c r="F18" s="378"/>
      <c r="G18" s="64">
        <v>5</v>
      </c>
      <c r="H18" s="65" t="s">
        <v>86</v>
      </c>
      <c r="I18" s="66">
        <v>5</v>
      </c>
      <c r="O18" s="67"/>
    </row>
    <row r="19" spans="2:9" ht="12.75" customHeight="1">
      <c r="B19" s="161"/>
      <c r="C19" s="69" t="s">
        <v>56</v>
      </c>
      <c r="D19" s="70" t="s">
        <v>86</v>
      </c>
      <c r="E19" s="379" t="s">
        <v>16</v>
      </c>
      <c r="F19" s="379"/>
      <c r="G19" s="71">
        <v>4</v>
      </c>
      <c r="H19" s="72" t="s">
        <v>86</v>
      </c>
      <c r="I19" s="73">
        <v>13</v>
      </c>
    </row>
    <row r="20" spans="2:9" ht="9.75" customHeight="1" thickBot="1">
      <c r="B20" s="162"/>
      <c r="C20" s="163"/>
      <c r="D20" s="163"/>
      <c r="E20" s="164"/>
      <c r="F20" s="165"/>
      <c r="G20" s="163"/>
      <c r="H20" s="165"/>
      <c r="I20" s="166"/>
    </row>
    <row r="21" spans="3:9" ht="11.25" customHeight="1">
      <c r="C21" s="79"/>
      <c r="D21" s="79"/>
      <c r="E21" s="80"/>
      <c r="G21" s="79"/>
      <c r="I21" s="80"/>
    </row>
    <row r="22" ht="11.25" customHeight="1" thickBot="1"/>
    <row r="23" spans="2:14" ht="15.75">
      <c r="B23" s="167"/>
      <c r="C23" s="168"/>
      <c r="D23" s="168"/>
      <c r="E23" s="169"/>
      <c r="F23" s="170" t="s">
        <v>96</v>
      </c>
      <c r="G23" s="168"/>
      <c r="H23" s="169"/>
      <c r="I23" s="169"/>
      <c r="J23" s="169"/>
      <c r="K23" s="169"/>
      <c r="L23" s="169"/>
      <c r="M23" s="169"/>
      <c r="N23" s="171"/>
    </row>
    <row r="24" spans="2:14" ht="3.75" customHeight="1" thickBot="1">
      <c r="B24" s="172"/>
      <c r="C24" s="173"/>
      <c r="D24" s="173"/>
      <c r="E24" s="174"/>
      <c r="F24" s="174"/>
      <c r="G24" s="174"/>
      <c r="H24" s="174"/>
      <c r="I24" s="174"/>
      <c r="J24" s="174"/>
      <c r="K24" s="174"/>
      <c r="L24" s="174"/>
      <c r="M24" s="174"/>
      <c r="N24" s="175"/>
    </row>
    <row r="25" spans="2:14" ht="15" customHeight="1" thickBot="1">
      <c r="B25" s="172"/>
      <c r="C25" s="176"/>
      <c r="D25" s="176"/>
      <c r="E25" s="91" t="s">
        <v>77</v>
      </c>
      <c r="F25" s="91" t="s">
        <v>78</v>
      </c>
      <c r="G25" s="92" t="s">
        <v>79</v>
      </c>
      <c r="H25" s="93" t="s">
        <v>80</v>
      </c>
      <c r="I25" s="94" t="s">
        <v>81</v>
      </c>
      <c r="J25" s="92" t="s">
        <v>82</v>
      </c>
      <c r="K25" s="93" t="s">
        <v>83</v>
      </c>
      <c r="L25" s="94" t="s">
        <v>84</v>
      </c>
      <c r="M25" s="91" t="s">
        <v>85</v>
      </c>
      <c r="N25" s="175"/>
    </row>
    <row r="26" spans="2:14" ht="12.75" customHeight="1">
      <c r="B26" s="172"/>
      <c r="C26" s="398" t="s">
        <v>13</v>
      </c>
      <c r="D26" s="399"/>
      <c r="E26" s="44">
        <f>SUM(G26*3)+(H26)</f>
        <v>1</v>
      </c>
      <c r="F26" s="45">
        <f>G26+H26+I26</f>
        <v>2</v>
      </c>
      <c r="G26" s="101">
        <f>(IF(G30&gt;I30,1,0))+(IF(I32&gt;G32,1,0))</f>
        <v>0</v>
      </c>
      <c r="H26" s="102">
        <f>(IF(G30="",0,IF(G30=I30,1,0)))+(IF(I32="",0,IF(I32=G32,1,0)))</f>
        <v>1</v>
      </c>
      <c r="I26" s="103">
        <f>(IF(G30&lt;I30,1,0))+(IF(I32&lt;G32,1,0))</f>
        <v>1</v>
      </c>
      <c r="J26" s="46">
        <f>G30+I32</f>
        <v>11</v>
      </c>
      <c r="K26" s="47">
        <f>I30+G32</f>
        <v>13</v>
      </c>
      <c r="L26" s="49">
        <f>J26-K26</f>
        <v>-2</v>
      </c>
      <c r="M26" s="310" t="s">
        <v>156</v>
      </c>
      <c r="N26" s="175"/>
    </row>
    <row r="27" spans="2:14" ht="12.75" customHeight="1">
      <c r="B27" s="172"/>
      <c r="C27" s="400" t="s">
        <v>26</v>
      </c>
      <c r="D27" s="401"/>
      <c r="E27" s="44">
        <f>SUM(G27*3)+(H27)</f>
        <v>4</v>
      </c>
      <c r="F27" s="45">
        <f>G27+H27+I27</f>
        <v>2</v>
      </c>
      <c r="G27" s="101">
        <f>(IF(G31&gt;I31,1,0))+(IF(I30&gt;G30,1,0))</f>
        <v>1</v>
      </c>
      <c r="H27" s="102">
        <f>(IF(G31="",0,IF(G31=I31,1,0)))+(IF(I30="",0,IF(I30=G30,1,0)))</f>
        <v>1</v>
      </c>
      <c r="I27" s="103">
        <f>(IF(G31&lt;I31,1,0))+(IF(I30&lt;G30,1,0))</f>
        <v>0</v>
      </c>
      <c r="J27" s="46">
        <f>I30+G31</f>
        <v>15</v>
      </c>
      <c r="K27" s="48">
        <f>G30+I31</f>
        <v>12</v>
      </c>
      <c r="L27" s="49">
        <f>J27-K27</f>
        <v>3</v>
      </c>
      <c r="M27" s="50" t="s">
        <v>157</v>
      </c>
      <c r="N27" s="175"/>
    </row>
    <row r="28" spans="2:14" ht="12.75" customHeight="1" thickBot="1">
      <c r="B28" s="172"/>
      <c r="C28" s="402" t="s">
        <v>8</v>
      </c>
      <c r="D28" s="381"/>
      <c r="E28" s="44">
        <f>SUM(G28*3)+(H28)</f>
        <v>3</v>
      </c>
      <c r="F28" s="45">
        <f>G28+H28+I28</f>
        <v>2</v>
      </c>
      <c r="G28" s="101">
        <f>(IF(G32&gt;I32,1,0))+(IF(I31&gt;G31,1,0))</f>
        <v>1</v>
      </c>
      <c r="H28" s="102">
        <f>(IF(G32="",0,IF(G32=I32,1,0)))+(IF(I31="",0,IF(I31=G31,1,0)))</f>
        <v>0</v>
      </c>
      <c r="I28" s="103">
        <f>(IF(G32&lt;I32,1,0))+(IF(I31&lt;G31,1,0))</f>
        <v>1</v>
      </c>
      <c r="J28" s="51">
        <f>I31+G32</f>
        <v>15</v>
      </c>
      <c r="K28" s="52">
        <f>G31+I32</f>
        <v>16</v>
      </c>
      <c r="L28" s="53">
        <f>J28-K28</f>
        <v>-1</v>
      </c>
      <c r="M28" s="54" t="s">
        <v>158</v>
      </c>
      <c r="N28" s="175"/>
    </row>
    <row r="29" spans="2:14" ht="12.75" customHeight="1" thickBot="1">
      <c r="B29" s="17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177"/>
    </row>
    <row r="30" spans="2:9" ht="12.75" customHeight="1">
      <c r="B30" s="172"/>
      <c r="C30" s="57" t="s">
        <v>13</v>
      </c>
      <c r="D30" s="58" t="s">
        <v>86</v>
      </c>
      <c r="E30" s="377" t="s">
        <v>26</v>
      </c>
      <c r="F30" s="377"/>
      <c r="G30" s="59">
        <v>5</v>
      </c>
      <c r="H30" s="60" t="s">
        <v>86</v>
      </c>
      <c r="I30" s="61">
        <v>5</v>
      </c>
    </row>
    <row r="31" spans="2:9" ht="12.75" customHeight="1">
      <c r="B31" s="172"/>
      <c r="C31" s="62" t="s">
        <v>26</v>
      </c>
      <c r="D31" s="63" t="s">
        <v>86</v>
      </c>
      <c r="E31" s="378" t="s">
        <v>8</v>
      </c>
      <c r="F31" s="378"/>
      <c r="G31" s="64">
        <v>10</v>
      </c>
      <c r="H31" s="65" t="s">
        <v>86</v>
      </c>
      <c r="I31" s="66">
        <v>7</v>
      </c>
    </row>
    <row r="32" spans="2:9" ht="12.75" customHeight="1">
      <c r="B32" s="178"/>
      <c r="C32" s="69" t="s">
        <v>8</v>
      </c>
      <c r="D32" s="70" t="s">
        <v>86</v>
      </c>
      <c r="E32" s="379" t="s">
        <v>13</v>
      </c>
      <c r="F32" s="379"/>
      <c r="G32" s="71">
        <v>8</v>
      </c>
      <c r="H32" s="72" t="s">
        <v>86</v>
      </c>
      <c r="I32" s="73">
        <v>6</v>
      </c>
    </row>
    <row r="33" spans="2:9" ht="9.75" customHeight="1" thickBot="1">
      <c r="B33" s="179"/>
      <c r="C33" s="180"/>
      <c r="D33" s="180"/>
      <c r="E33" s="181"/>
      <c r="F33" s="182"/>
      <c r="G33" s="180"/>
      <c r="H33" s="182"/>
      <c r="I33" s="183"/>
    </row>
    <row r="35" ht="13.5" thickBot="1"/>
    <row r="36" spans="2:14" ht="15.75">
      <c r="B36" s="184"/>
      <c r="C36" s="185"/>
      <c r="D36" s="185"/>
      <c r="E36" s="186"/>
      <c r="F36" s="187" t="s">
        <v>97</v>
      </c>
      <c r="G36" s="185"/>
      <c r="H36" s="186"/>
      <c r="I36" s="186"/>
      <c r="J36" s="186"/>
      <c r="K36" s="186"/>
      <c r="L36" s="186"/>
      <c r="M36" s="186"/>
      <c r="N36" s="188"/>
    </row>
    <row r="37" spans="2:14" ht="3.75" customHeight="1" thickBot="1">
      <c r="B37" s="189"/>
      <c r="C37" s="190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2"/>
    </row>
    <row r="38" spans="2:14" ht="15" customHeight="1" thickBot="1">
      <c r="B38" s="189"/>
      <c r="C38" s="193"/>
      <c r="D38" s="193"/>
      <c r="E38" s="40" t="s">
        <v>77</v>
      </c>
      <c r="F38" s="40" t="s">
        <v>78</v>
      </c>
      <c r="G38" s="41" t="s">
        <v>79</v>
      </c>
      <c r="H38" s="42" t="s">
        <v>80</v>
      </c>
      <c r="I38" s="43" t="s">
        <v>81</v>
      </c>
      <c r="J38" s="41" t="s">
        <v>82</v>
      </c>
      <c r="K38" s="42" t="s">
        <v>83</v>
      </c>
      <c r="L38" s="43" t="s">
        <v>84</v>
      </c>
      <c r="M38" s="40" t="s">
        <v>85</v>
      </c>
      <c r="N38" s="192"/>
    </row>
    <row r="39" spans="2:14" ht="12.75" customHeight="1">
      <c r="B39" s="189"/>
      <c r="C39" s="398" t="s">
        <v>146</v>
      </c>
      <c r="D39" s="399"/>
      <c r="E39" s="44">
        <f>SUM(G39*3)+(H39)</f>
        <v>0</v>
      </c>
      <c r="F39" s="45">
        <f>G39+H39+I39</f>
        <v>2</v>
      </c>
      <c r="G39" s="101">
        <f>(IF(G43&gt;I43,1,0))+(IF(I45&gt;G45,1,0))</f>
        <v>0</v>
      </c>
      <c r="H39" s="102">
        <f>(IF(G43="",0,IF(G43=I43,1,0)))+(IF(I45="",0,IF(I45=G45,1,0)))</f>
        <v>0</v>
      </c>
      <c r="I39" s="103">
        <f>(IF(G43&lt;I43,1,0))+(IF(I45&lt;G45,1,0))</f>
        <v>2</v>
      </c>
      <c r="J39" s="46">
        <f>G43+I45</f>
        <v>9</v>
      </c>
      <c r="K39" s="47">
        <f>I43+G45</f>
        <v>24</v>
      </c>
      <c r="L39" s="49">
        <f>J39-K39</f>
        <v>-15</v>
      </c>
      <c r="M39" s="310" t="s">
        <v>156</v>
      </c>
      <c r="N39" s="192"/>
    </row>
    <row r="40" spans="2:14" ht="12.75" customHeight="1">
      <c r="B40" s="189"/>
      <c r="C40" s="400" t="s">
        <v>147</v>
      </c>
      <c r="D40" s="401"/>
      <c r="E40" s="44">
        <f>SUM(G40*3)+(H40)</f>
        <v>3</v>
      </c>
      <c r="F40" s="45">
        <f>G40+H40+I40</f>
        <v>2</v>
      </c>
      <c r="G40" s="101">
        <f>(IF(G44&gt;I44,1,0))+(IF(I43&gt;G43,1,0))</f>
        <v>1</v>
      </c>
      <c r="H40" s="102">
        <f>(IF(G44="",0,IF(G44=I44,1,0)))+(IF(I43="",0,IF(I43=G43,1,0)))</f>
        <v>0</v>
      </c>
      <c r="I40" s="103">
        <f>(IF(G44&lt;I44,1,0))+(IF(I43&lt;G43,1,0))</f>
        <v>1</v>
      </c>
      <c r="J40" s="51">
        <f>I43+G44</f>
        <v>22</v>
      </c>
      <c r="K40" s="52">
        <f>G43+I44</f>
        <v>15</v>
      </c>
      <c r="L40" s="53">
        <f>J40-K40</f>
        <v>7</v>
      </c>
      <c r="M40" s="54" t="s">
        <v>158</v>
      </c>
      <c r="N40" s="192"/>
    </row>
    <row r="41" spans="2:14" ht="12.75" customHeight="1" thickBot="1">
      <c r="B41" s="189"/>
      <c r="C41" s="402" t="s">
        <v>21</v>
      </c>
      <c r="D41" s="381"/>
      <c r="E41" s="44">
        <f>SUM(G41*3)+(H41)</f>
        <v>6</v>
      </c>
      <c r="F41" s="45">
        <f>G41+H41+I41</f>
        <v>2</v>
      </c>
      <c r="G41" s="101">
        <f>(IF(G45&gt;I45,1,0))+(IF(I44&gt;G44,1,0))</f>
        <v>2</v>
      </c>
      <c r="H41" s="102">
        <f>(IF(G45="",0,IF(G45=I45,1,0)))+(IF(I44="",0,IF(I44=G44,1,0)))</f>
        <v>0</v>
      </c>
      <c r="I41" s="103">
        <f>(IF(G45&lt;I45,1,0))+(IF(I44&lt;G44,1,0))</f>
        <v>0</v>
      </c>
      <c r="J41" s="46">
        <f>I44+G45</f>
        <v>19</v>
      </c>
      <c r="K41" s="48">
        <f>G44+I45</f>
        <v>11</v>
      </c>
      <c r="L41" s="49">
        <f>J41-K41</f>
        <v>8</v>
      </c>
      <c r="M41" s="50" t="s">
        <v>157</v>
      </c>
      <c r="N41" s="192"/>
    </row>
    <row r="42" spans="2:14" ht="12.75" customHeight="1" thickBot="1">
      <c r="B42" s="189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194"/>
    </row>
    <row r="43" spans="2:9" ht="12.75" customHeight="1">
      <c r="B43" s="189"/>
      <c r="C43" s="57" t="s">
        <v>146</v>
      </c>
      <c r="D43" s="58" t="s">
        <v>86</v>
      </c>
      <c r="E43" s="377" t="s">
        <v>147</v>
      </c>
      <c r="F43" s="377"/>
      <c r="G43" s="59">
        <v>5</v>
      </c>
      <c r="H43" s="60" t="s">
        <v>86</v>
      </c>
      <c r="I43" s="61">
        <v>15</v>
      </c>
    </row>
    <row r="44" spans="2:9" ht="12.75" customHeight="1">
      <c r="B44" s="189"/>
      <c r="C44" s="62" t="s">
        <v>147</v>
      </c>
      <c r="D44" s="63" t="s">
        <v>86</v>
      </c>
      <c r="E44" s="378" t="s">
        <v>21</v>
      </c>
      <c r="F44" s="378"/>
      <c r="G44" s="64">
        <v>7</v>
      </c>
      <c r="H44" s="65" t="s">
        <v>86</v>
      </c>
      <c r="I44" s="66">
        <v>10</v>
      </c>
    </row>
    <row r="45" spans="2:9" ht="12.75" customHeight="1">
      <c r="B45" s="195"/>
      <c r="C45" s="69" t="s">
        <v>21</v>
      </c>
      <c r="D45" s="70" t="s">
        <v>86</v>
      </c>
      <c r="E45" s="379" t="s">
        <v>146</v>
      </c>
      <c r="F45" s="379"/>
      <c r="G45" s="71">
        <v>9</v>
      </c>
      <c r="H45" s="72" t="s">
        <v>86</v>
      </c>
      <c r="I45" s="73">
        <v>4</v>
      </c>
    </row>
    <row r="46" spans="2:9" ht="9.75" customHeight="1" thickBot="1">
      <c r="B46" s="196"/>
      <c r="C46" s="197"/>
      <c r="D46" s="197"/>
      <c r="E46" s="198"/>
      <c r="F46" s="199"/>
      <c r="G46" s="197"/>
      <c r="H46" s="199"/>
      <c r="I46" s="200"/>
    </row>
    <row r="48" ht="13.5" thickBot="1"/>
    <row r="49" spans="2:14" ht="15.75">
      <c r="B49" s="201"/>
      <c r="C49" s="202"/>
      <c r="D49" s="202"/>
      <c r="E49" s="203"/>
      <c r="F49" s="204" t="s">
        <v>148</v>
      </c>
      <c r="G49" s="202"/>
      <c r="H49" s="203"/>
      <c r="I49" s="203"/>
      <c r="J49" s="203"/>
      <c r="K49" s="203"/>
      <c r="L49" s="203"/>
      <c r="M49" s="203"/>
      <c r="N49" s="205"/>
    </row>
    <row r="50" spans="2:14" ht="3.75" customHeight="1" thickBot="1">
      <c r="B50" s="206"/>
      <c r="C50" s="207"/>
      <c r="D50" s="207"/>
      <c r="E50" s="208"/>
      <c r="F50" s="208"/>
      <c r="G50" s="208"/>
      <c r="H50" s="208"/>
      <c r="I50" s="208"/>
      <c r="J50" s="208"/>
      <c r="K50" s="208"/>
      <c r="L50" s="208"/>
      <c r="M50" s="208"/>
      <c r="N50" s="209"/>
    </row>
    <row r="51" spans="2:14" ht="15" customHeight="1" thickBot="1">
      <c r="B51" s="206"/>
      <c r="C51" s="210"/>
      <c r="D51" s="210"/>
      <c r="E51" s="40" t="s">
        <v>77</v>
      </c>
      <c r="F51" s="40" t="s">
        <v>78</v>
      </c>
      <c r="G51" s="41" t="s">
        <v>79</v>
      </c>
      <c r="H51" s="42" t="s">
        <v>80</v>
      </c>
      <c r="I51" s="43" t="s">
        <v>81</v>
      </c>
      <c r="J51" s="41" t="s">
        <v>82</v>
      </c>
      <c r="K51" s="42" t="s">
        <v>83</v>
      </c>
      <c r="L51" s="43" t="s">
        <v>84</v>
      </c>
      <c r="M51" s="40" t="s">
        <v>85</v>
      </c>
      <c r="N51" s="209"/>
    </row>
    <row r="52" spans="2:14" ht="12.75" customHeight="1">
      <c r="B52" s="206"/>
      <c r="C52" s="398" t="s">
        <v>113</v>
      </c>
      <c r="D52" s="399"/>
      <c r="E52" s="44">
        <f>SUM(G52*3)+(H52)</f>
        <v>3</v>
      </c>
      <c r="F52" s="45">
        <f>G52+H52+I52</f>
        <v>2</v>
      </c>
      <c r="G52" s="101">
        <f>(IF(G56&gt;I56,1,0))+(IF(I58&gt;G58,1,0))</f>
        <v>1</v>
      </c>
      <c r="H52" s="102">
        <f>(IF(G56="",0,IF(G56=I56,1,0)))+(IF(I58="",0,IF(I58=G58,1,0)))</f>
        <v>0</v>
      </c>
      <c r="I52" s="103">
        <f>(IF(G56&lt;I56,1,0))+(IF(I58&lt;G58,1,0))</f>
        <v>1</v>
      </c>
      <c r="J52" s="46">
        <f>G56+I58</f>
        <v>9</v>
      </c>
      <c r="K52" s="47">
        <f>I56+G58</f>
        <v>10</v>
      </c>
      <c r="L52" s="49">
        <f>J52-K52</f>
        <v>-1</v>
      </c>
      <c r="M52" s="310" t="s">
        <v>156</v>
      </c>
      <c r="N52" s="209"/>
    </row>
    <row r="53" spans="2:14" ht="12.75" customHeight="1">
      <c r="B53" s="206"/>
      <c r="C53" s="400" t="s">
        <v>28</v>
      </c>
      <c r="D53" s="401"/>
      <c r="E53" s="44">
        <f>SUM(G53*3)+(H53)</f>
        <v>3</v>
      </c>
      <c r="F53" s="45">
        <f>G53+H53+I53</f>
        <v>2</v>
      </c>
      <c r="G53" s="101">
        <f>(IF(G57&gt;I57,1,0))+(IF(I56&gt;G56,1,0))</f>
        <v>1</v>
      </c>
      <c r="H53" s="102">
        <f>(IF(G57="",0,IF(G57=I57,1,0)))+(IF(I56="",0,IF(I56=G56,1,0)))</f>
        <v>0</v>
      </c>
      <c r="I53" s="103">
        <f>(IF(G57&lt;I57,1,0))+(IF(I56&lt;G56,1,0))</f>
        <v>1</v>
      </c>
      <c r="J53" s="51">
        <f>I56+G57</f>
        <v>9</v>
      </c>
      <c r="K53" s="52">
        <f>G56+I57</f>
        <v>7</v>
      </c>
      <c r="L53" s="53">
        <f>J53-K53</f>
        <v>2</v>
      </c>
      <c r="M53" s="54" t="s">
        <v>157</v>
      </c>
      <c r="N53" s="209"/>
    </row>
    <row r="54" spans="2:14" ht="12.75" customHeight="1" thickBot="1">
      <c r="B54" s="206"/>
      <c r="C54" s="402" t="s">
        <v>132</v>
      </c>
      <c r="D54" s="381"/>
      <c r="E54" s="44">
        <f>SUM(G54*3)+(H54)</f>
        <v>3</v>
      </c>
      <c r="F54" s="45">
        <f>G54+H54+I54</f>
        <v>2</v>
      </c>
      <c r="G54" s="101">
        <f>(IF(G58&gt;I58,1,0))+(IF(I57&gt;G57,1,0))</f>
        <v>1</v>
      </c>
      <c r="H54" s="102">
        <f>(IF(G58="",0,IF(G58=I58,1,0)))+(IF(I57="",0,IF(I57=G57,1,0)))</f>
        <v>0</v>
      </c>
      <c r="I54" s="103">
        <f>(IF(G58&lt;I58,1,0))+(IF(I57&lt;G57,1,0))</f>
        <v>1</v>
      </c>
      <c r="J54" s="46">
        <f>I57+G58</f>
        <v>8</v>
      </c>
      <c r="K54" s="48">
        <f>G57+I58</f>
        <v>9</v>
      </c>
      <c r="L54" s="49">
        <f>J54-K54</f>
        <v>-1</v>
      </c>
      <c r="M54" s="50" t="s">
        <v>158</v>
      </c>
      <c r="N54" s="209"/>
    </row>
    <row r="55" spans="2:14" ht="12.75" customHeight="1" thickBot="1">
      <c r="B55" s="206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211"/>
    </row>
    <row r="56" spans="2:9" ht="12.75" customHeight="1">
      <c r="B56" s="206"/>
      <c r="C56" s="57" t="s">
        <v>113</v>
      </c>
      <c r="D56" s="58" t="s">
        <v>86</v>
      </c>
      <c r="E56" s="377" t="s">
        <v>28</v>
      </c>
      <c r="F56" s="377"/>
      <c r="G56" s="59">
        <v>3</v>
      </c>
      <c r="H56" s="60" t="s">
        <v>86</v>
      </c>
      <c r="I56" s="61">
        <v>6</v>
      </c>
    </row>
    <row r="57" spans="2:9" ht="12.75" customHeight="1">
      <c r="B57" s="206"/>
      <c r="C57" s="62" t="s">
        <v>28</v>
      </c>
      <c r="D57" s="63" t="s">
        <v>86</v>
      </c>
      <c r="E57" s="378" t="s">
        <v>132</v>
      </c>
      <c r="F57" s="378"/>
      <c r="G57" s="64">
        <v>3</v>
      </c>
      <c r="H57" s="65" t="s">
        <v>86</v>
      </c>
      <c r="I57" s="66">
        <v>4</v>
      </c>
    </row>
    <row r="58" spans="2:9" ht="12.75" customHeight="1">
      <c r="B58" s="212"/>
      <c r="C58" s="69" t="s">
        <v>132</v>
      </c>
      <c r="D58" s="70" t="s">
        <v>86</v>
      </c>
      <c r="E58" s="379" t="s">
        <v>113</v>
      </c>
      <c r="F58" s="379"/>
      <c r="G58" s="71">
        <v>4</v>
      </c>
      <c r="H58" s="72" t="s">
        <v>86</v>
      </c>
      <c r="I58" s="73">
        <v>6</v>
      </c>
    </row>
    <row r="59" spans="2:9" ht="9.75" customHeight="1" thickBot="1">
      <c r="B59" s="213"/>
      <c r="C59" s="214"/>
      <c r="D59" s="214"/>
      <c r="E59" s="215"/>
      <c r="F59" s="216"/>
      <c r="G59" s="214"/>
      <c r="H59" s="216"/>
      <c r="I59" s="217"/>
    </row>
    <row r="60" ht="11.25" customHeight="1" thickTop="1">
      <c r="M60" s="147" t="s">
        <v>89</v>
      </c>
    </row>
    <row r="61" ht="11.25" customHeight="1">
      <c r="M61" s="148" t="s">
        <v>90</v>
      </c>
    </row>
    <row r="62" ht="11.25" customHeight="1">
      <c r="M62" s="148" t="s">
        <v>91</v>
      </c>
    </row>
    <row r="63" ht="11.25" customHeight="1">
      <c r="M63" s="148" t="s">
        <v>92</v>
      </c>
    </row>
    <row r="64" ht="11.25" customHeight="1">
      <c r="M64" s="148" t="s">
        <v>93</v>
      </c>
    </row>
    <row r="65" ht="11.25" customHeight="1" thickBot="1">
      <c r="M65" s="149" t="s">
        <v>94</v>
      </c>
    </row>
    <row r="66" ht="13.5" thickTop="1"/>
    <row r="71" ht="12.75" customHeight="1"/>
  </sheetData>
  <mergeCells count="28">
    <mergeCell ref="C55:M55"/>
    <mergeCell ref="E56:F56"/>
    <mergeCell ref="E57:F57"/>
    <mergeCell ref="E58:F58"/>
    <mergeCell ref="E45:F45"/>
    <mergeCell ref="C52:D52"/>
    <mergeCell ref="C53:D53"/>
    <mergeCell ref="C54:D54"/>
    <mergeCell ref="C41:D41"/>
    <mergeCell ref="C42:M42"/>
    <mergeCell ref="E43:F43"/>
    <mergeCell ref="E44:F44"/>
    <mergeCell ref="E31:F31"/>
    <mergeCell ref="E32:F32"/>
    <mergeCell ref="C39:D39"/>
    <mergeCell ref="C40:D40"/>
    <mergeCell ref="C27:D27"/>
    <mergeCell ref="C28:D28"/>
    <mergeCell ref="C29:M29"/>
    <mergeCell ref="E30:F30"/>
    <mergeCell ref="E17:F17"/>
    <mergeCell ref="E18:F18"/>
    <mergeCell ref="E19:F19"/>
    <mergeCell ref="C26:D26"/>
    <mergeCell ref="C13:D13"/>
    <mergeCell ref="C14:D14"/>
    <mergeCell ref="C15:D15"/>
    <mergeCell ref="C16:M16"/>
  </mergeCells>
  <conditionalFormatting sqref="D40 C14:C15 C26:C27 C28:D28 C39:C41 C13:D13 D53 C52:C54">
    <cfRule type="expression" priority="1" dxfId="0" stopIfTrue="1">
      <formula>"MAIUSC"</formula>
    </cfRule>
  </conditionalFormatting>
  <conditionalFormatting sqref="F13:I15 F26:I28 F39:I41 F52:I54">
    <cfRule type="cellIs" priority="2" dxfId="1" operator="equal" stopIfTrue="1">
      <formula>0</formula>
    </cfRule>
  </conditionalFormatting>
  <printOptions horizontalCentered="1" verticalCentered="1"/>
  <pageMargins left="0.5905511811023623" right="0.5905511811023623" top="0.5905511811023623" bottom="0.7874015748031497" header="0" footer="0"/>
  <pageSetup fitToHeight="1" fitToWidth="1"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7:O47"/>
  <sheetViews>
    <sheetView workbookViewId="0" topLeftCell="A1">
      <selection activeCell="B1" sqref="B1"/>
    </sheetView>
  </sheetViews>
  <sheetFormatPr defaultColWidth="9.140625" defaultRowHeight="12.75"/>
  <cols>
    <col min="1" max="2" width="1.8515625" style="26" customWidth="1"/>
    <col min="3" max="3" width="18.57421875" style="26" customWidth="1"/>
    <col min="4" max="4" width="2.00390625" style="26" customWidth="1"/>
    <col min="5" max="5" width="14.8515625" style="27" customWidth="1"/>
    <col min="6" max="6" width="3.7109375" style="27" customWidth="1"/>
    <col min="7" max="9" width="3.140625" style="27" customWidth="1"/>
    <col min="10" max="11" width="4.7109375" style="27" customWidth="1"/>
    <col min="12" max="12" width="9.00390625" style="27" customWidth="1"/>
    <col min="13" max="13" width="14.421875" style="27" customWidth="1"/>
    <col min="14" max="14" width="1.8515625" style="26" customWidth="1"/>
    <col min="15" max="15" width="9.140625" style="26" customWidth="1"/>
    <col min="16" max="16" width="8.28125" style="26" customWidth="1"/>
    <col min="17" max="17" width="3.28125" style="26" customWidth="1"/>
    <col min="18" max="21" width="3.140625" style="26" customWidth="1"/>
    <col min="22" max="22" width="8.28125" style="26" customWidth="1"/>
    <col min="23" max="23" width="9.140625" style="26" customWidth="1"/>
    <col min="24" max="24" width="13.00390625" style="26" customWidth="1"/>
    <col min="25" max="25" width="0.9921875" style="26" customWidth="1"/>
    <col min="26" max="26" width="1.8515625" style="26" customWidth="1"/>
    <col min="27" max="16384" width="9.140625" style="26" customWidth="1"/>
  </cols>
  <sheetData>
    <row r="7" ht="12.75" customHeight="1">
      <c r="L7" s="28"/>
    </row>
    <row r="8" ht="12.75">
      <c r="G8" s="29"/>
    </row>
    <row r="9" ht="43.5" customHeight="1" thickBot="1"/>
    <row r="10" spans="2:14" ht="15.75">
      <c r="B10" s="30"/>
      <c r="C10" s="31"/>
      <c r="D10" s="31"/>
      <c r="E10" s="32"/>
      <c r="F10" s="33" t="s">
        <v>207</v>
      </c>
      <c r="G10" s="31"/>
      <c r="H10" s="32"/>
      <c r="I10" s="32"/>
      <c r="J10" s="32"/>
      <c r="K10" s="32"/>
      <c r="L10" s="32"/>
      <c r="M10" s="32"/>
      <c r="N10" s="34"/>
    </row>
    <row r="11" spans="2:14" ht="3.75" customHeight="1" thickBot="1"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2:14" ht="15" customHeight="1" thickBot="1">
      <c r="B12" s="35"/>
      <c r="C12" s="39"/>
      <c r="D12" s="39"/>
      <c r="E12" s="40" t="s">
        <v>77</v>
      </c>
      <c r="F12" s="40" t="s">
        <v>78</v>
      </c>
      <c r="G12" s="41" t="s">
        <v>79</v>
      </c>
      <c r="H12" s="42" t="s">
        <v>80</v>
      </c>
      <c r="I12" s="43" t="s">
        <v>81</v>
      </c>
      <c r="J12" s="41" t="s">
        <v>82</v>
      </c>
      <c r="K12" s="42" t="s">
        <v>83</v>
      </c>
      <c r="L12" s="43" t="s">
        <v>84</v>
      </c>
      <c r="M12" s="40" t="s">
        <v>85</v>
      </c>
      <c r="N12" s="38"/>
    </row>
    <row r="13" spans="2:14" ht="12.75" customHeight="1">
      <c r="B13" s="35"/>
      <c r="C13" s="398" t="s">
        <v>125</v>
      </c>
      <c r="D13" s="399"/>
      <c r="E13" s="44">
        <f>SUM(G13*3)+(H13)</f>
        <v>0</v>
      </c>
      <c r="F13" s="45">
        <f>G13+H13+I13</f>
        <v>2</v>
      </c>
      <c r="G13" s="101">
        <f>(IF(G18&gt;I18,1,0))+(IF(G20&gt;I20,1,0))+(IF(G22&gt;I22,1,0))</f>
        <v>0</v>
      </c>
      <c r="H13" s="102">
        <f>(IF(G18="",0,IF(G18=I18,1,0)))+(IF(G20="",0,IF(G20=I20,1,0)))+(IF(G22="",0,IF(G22=I22,1,0)))</f>
        <v>0</v>
      </c>
      <c r="I13" s="103">
        <f>(IF(G18&lt;I18,1,0))+(IF(G20&lt;I20,1,0))+(IF(G22&lt;I22,1,0))</f>
        <v>2</v>
      </c>
      <c r="J13" s="46">
        <f>G18+G20+G22</f>
        <v>1</v>
      </c>
      <c r="K13" s="48">
        <f>I18+I20+I22</f>
        <v>21</v>
      </c>
      <c r="L13" s="49">
        <f>J13-K13</f>
        <v>-20</v>
      </c>
      <c r="M13" s="282"/>
      <c r="N13" s="38"/>
    </row>
    <row r="14" spans="2:14" ht="12.75" customHeight="1">
      <c r="B14" s="35"/>
      <c r="C14" s="400" t="s">
        <v>113</v>
      </c>
      <c r="D14" s="401"/>
      <c r="E14" s="44">
        <f>SUM(G14*3)+(H14)</f>
        <v>6</v>
      </c>
      <c r="F14" s="45">
        <f>G14+H14+I14</f>
        <v>2</v>
      </c>
      <c r="G14" s="101">
        <f>(IF(I18&gt;G18,1,0))+(IF(G21&gt;I21,1,0))+(IF(G23&lt;I23,1,0))</f>
        <v>2</v>
      </c>
      <c r="H14" s="102">
        <f>(IF(I18="",0,IF(I18=G18,1,0)))+(IF(G21="",0,IF(G21=I21,1,0)))+(IF(G23="",0,IF(G23=I23,1,0)))</f>
        <v>0</v>
      </c>
      <c r="I14" s="103">
        <f>(IF(I18&lt;G18,1,0))+(IF(G21&lt;I21,1,0))+(IF(G23&lt;I23,1,0))</f>
        <v>0</v>
      </c>
      <c r="J14" s="51">
        <f>I18+G21+G23</f>
        <v>25</v>
      </c>
      <c r="K14" s="355">
        <f>G18+I21+I23</f>
        <v>3</v>
      </c>
      <c r="L14" s="53">
        <f>J14-K14</f>
        <v>22</v>
      </c>
      <c r="M14" s="50"/>
      <c r="N14" s="38"/>
    </row>
    <row r="15" spans="2:14" ht="12.75" customHeight="1">
      <c r="B15" s="35"/>
      <c r="C15" s="400" t="s">
        <v>28</v>
      </c>
      <c r="D15" s="401"/>
      <c r="E15" s="44">
        <f>SUM(G15*3)+(H15)</f>
        <v>6</v>
      </c>
      <c r="F15" s="45">
        <f>G15+H15+I15</f>
        <v>2</v>
      </c>
      <c r="G15" s="101">
        <f>(IF(G19&gt;I19,1,0))+(IF(I20&gt;G20,1,0))+(IF(I23&gt;G23,1,0))</f>
        <v>2</v>
      </c>
      <c r="H15" s="102">
        <f>(IF(G19="",0,IF(G19=I19,1,0)))+(IF(I20="",0,IF(I20=G20,1,0)))+(IF(I23="",0,IF(I23=G23,1,0)))</f>
        <v>0</v>
      </c>
      <c r="I15" s="103">
        <f>(IF(G19&lt;I19,1,0))+(IF(I20&lt;G20,1,0))+(IF(I23&lt;G23,1,0))</f>
        <v>0</v>
      </c>
      <c r="J15" s="51">
        <f>G19+I20+I23</f>
        <v>13</v>
      </c>
      <c r="K15" s="52">
        <f>I19+G20+G23</f>
        <v>1</v>
      </c>
      <c r="L15" s="53">
        <f>J15-K15</f>
        <v>12</v>
      </c>
      <c r="M15" s="54"/>
      <c r="N15" s="38"/>
    </row>
    <row r="16" spans="2:14" ht="12.75" customHeight="1" thickBot="1">
      <c r="B16" s="35"/>
      <c r="C16" s="402" t="s">
        <v>26</v>
      </c>
      <c r="D16" s="381"/>
      <c r="E16" s="44">
        <f>SUM(G16*3)+(H16)</f>
        <v>0</v>
      </c>
      <c r="F16" s="45">
        <f>G16+H16+I16</f>
        <v>2</v>
      </c>
      <c r="G16" s="101">
        <f>(IF(I19&gt;G19,1,0))+(IF(I21&gt;G21,1,0))+IF(I22&gt;G22,1,0)</f>
        <v>0</v>
      </c>
      <c r="H16" s="102">
        <f>(IF(I19="",0,IF(I19=G19,1,0)))+(IF(I21="",0,IF(I21=G21,1,0)))+(IF(I22="",0,IF(I22=G22,1,0)))</f>
        <v>0</v>
      </c>
      <c r="I16" s="103">
        <f>(IF(I19&lt;G19,1,0))+(IF(I21&lt;G21,1,0))+(IF(I22&lt;G22,1,0))</f>
        <v>2</v>
      </c>
      <c r="J16" s="46">
        <f>I19+I21+I22</f>
        <v>3</v>
      </c>
      <c r="K16" s="47">
        <f>G19+G21+G22</f>
        <v>17</v>
      </c>
      <c r="L16" s="49">
        <f>J16-K16</f>
        <v>-14</v>
      </c>
      <c r="M16" s="55"/>
      <c r="N16" s="38"/>
    </row>
    <row r="17" spans="2:14" ht="12.75" customHeight="1" thickBot="1">
      <c r="B17" s="35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56"/>
    </row>
    <row r="18" spans="2:9" ht="12.75" customHeight="1">
      <c r="B18" s="35"/>
      <c r="C18" s="57" t="s">
        <v>125</v>
      </c>
      <c r="D18" s="58" t="s">
        <v>86</v>
      </c>
      <c r="E18" s="377" t="s">
        <v>113</v>
      </c>
      <c r="F18" s="377"/>
      <c r="G18" s="59">
        <v>1</v>
      </c>
      <c r="H18" s="60" t="s">
        <v>86</v>
      </c>
      <c r="I18" s="61">
        <v>15</v>
      </c>
    </row>
    <row r="19" spans="2:9" ht="12.75" customHeight="1">
      <c r="B19" s="35"/>
      <c r="C19" s="356" t="s">
        <v>28</v>
      </c>
      <c r="D19" s="63" t="s">
        <v>86</v>
      </c>
      <c r="E19" s="378" t="s">
        <v>26</v>
      </c>
      <c r="F19" s="378"/>
      <c r="G19" s="64">
        <v>7</v>
      </c>
      <c r="H19" s="65" t="s">
        <v>86</v>
      </c>
      <c r="I19" s="66">
        <v>1</v>
      </c>
    </row>
    <row r="20" spans="2:9" ht="12.75" customHeight="1">
      <c r="B20" s="35"/>
      <c r="C20" s="356" t="s">
        <v>125</v>
      </c>
      <c r="D20" s="63" t="s">
        <v>86</v>
      </c>
      <c r="E20" s="378" t="s">
        <v>28</v>
      </c>
      <c r="F20" s="378"/>
      <c r="G20" s="64">
        <v>0</v>
      </c>
      <c r="H20" s="65" t="s">
        <v>86</v>
      </c>
      <c r="I20" s="66">
        <v>6</v>
      </c>
    </row>
    <row r="21" spans="2:15" ht="12.75" customHeight="1">
      <c r="B21" s="35"/>
      <c r="C21" s="356" t="s">
        <v>113</v>
      </c>
      <c r="D21" s="63" t="s">
        <v>86</v>
      </c>
      <c r="E21" s="378" t="s">
        <v>26</v>
      </c>
      <c r="F21" s="378"/>
      <c r="G21" s="64">
        <v>10</v>
      </c>
      <c r="H21" s="65" t="s">
        <v>86</v>
      </c>
      <c r="I21" s="66">
        <v>2</v>
      </c>
      <c r="O21" s="67"/>
    </row>
    <row r="22" spans="2:15" ht="12.75" customHeight="1">
      <c r="B22" s="35"/>
      <c r="C22" s="62" t="s">
        <v>125</v>
      </c>
      <c r="D22" s="63" t="s">
        <v>86</v>
      </c>
      <c r="E22" s="378" t="s">
        <v>26</v>
      </c>
      <c r="F22" s="378"/>
      <c r="G22" s="64"/>
      <c r="H22" s="65" t="s">
        <v>86</v>
      </c>
      <c r="I22" s="66"/>
      <c r="O22" s="67"/>
    </row>
    <row r="23" spans="2:9" ht="12.75" customHeight="1">
      <c r="B23" s="68"/>
      <c r="C23" s="69" t="s">
        <v>113</v>
      </c>
      <c r="D23" s="70" t="s">
        <v>86</v>
      </c>
      <c r="E23" s="379" t="s">
        <v>28</v>
      </c>
      <c r="F23" s="379"/>
      <c r="G23" s="71"/>
      <c r="H23" s="72" t="s">
        <v>86</v>
      </c>
      <c r="I23" s="66"/>
    </row>
    <row r="24" spans="2:9" ht="9.75" customHeight="1" thickBot="1">
      <c r="B24" s="74"/>
      <c r="C24" s="75"/>
      <c r="D24" s="75"/>
      <c r="E24" s="76"/>
      <c r="F24" s="77"/>
      <c r="G24" s="75"/>
      <c r="H24" s="77"/>
      <c r="I24" s="78"/>
    </row>
    <row r="25" spans="3:9" ht="48.75" customHeight="1">
      <c r="C25" s="374"/>
      <c r="D25" s="374"/>
      <c r="E25" s="375"/>
      <c r="F25" s="376"/>
      <c r="G25" s="374"/>
      <c r="H25" s="376"/>
      <c r="I25" s="375"/>
    </row>
    <row r="26" spans="3:9" ht="48.75" customHeight="1" thickBot="1">
      <c r="C26" s="353"/>
      <c r="D26" s="353"/>
      <c r="E26" s="354"/>
      <c r="F26" s="354"/>
      <c r="G26" s="354"/>
      <c r="H26" s="354"/>
      <c r="I26" s="354"/>
    </row>
    <row r="27" spans="2:14" ht="15.75">
      <c r="B27" s="357"/>
      <c r="C27" s="358"/>
      <c r="D27" s="358"/>
      <c r="E27" s="359"/>
      <c r="F27" s="360" t="s">
        <v>208</v>
      </c>
      <c r="G27" s="358"/>
      <c r="H27" s="359"/>
      <c r="I27" s="359"/>
      <c r="J27" s="359"/>
      <c r="K27" s="359"/>
      <c r="L27" s="359"/>
      <c r="M27" s="359"/>
      <c r="N27" s="361"/>
    </row>
    <row r="28" spans="2:14" ht="3.75" customHeight="1" thickBot="1">
      <c r="B28" s="362"/>
      <c r="C28" s="363"/>
      <c r="D28" s="363"/>
      <c r="E28" s="364"/>
      <c r="F28" s="364"/>
      <c r="G28" s="364"/>
      <c r="H28" s="364"/>
      <c r="I28" s="364"/>
      <c r="J28" s="364"/>
      <c r="K28" s="364"/>
      <c r="L28" s="364"/>
      <c r="M28" s="364"/>
      <c r="N28" s="365"/>
    </row>
    <row r="29" spans="2:14" ht="15" customHeight="1" thickBot="1">
      <c r="B29" s="362"/>
      <c r="C29" s="366"/>
      <c r="D29" s="366"/>
      <c r="E29" s="40" t="s">
        <v>77</v>
      </c>
      <c r="F29" s="40" t="s">
        <v>78</v>
      </c>
      <c r="G29" s="41" t="s">
        <v>79</v>
      </c>
      <c r="H29" s="42" t="s">
        <v>80</v>
      </c>
      <c r="I29" s="43" t="s">
        <v>81</v>
      </c>
      <c r="J29" s="41" t="s">
        <v>82</v>
      </c>
      <c r="K29" s="42" t="s">
        <v>83</v>
      </c>
      <c r="L29" s="43" t="s">
        <v>84</v>
      </c>
      <c r="M29" s="40" t="s">
        <v>85</v>
      </c>
      <c r="N29" s="365"/>
    </row>
    <row r="30" spans="2:14" ht="12.75" customHeight="1">
      <c r="B30" s="362"/>
      <c r="C30" s="398" t="s">
        <v>209</v>
      </c>
      <c r="D30" s="399"/>
      <c r="E30" s="44">
        <f>SUM(G30*3)+(H30)</f>
        <v>0</v>
      </c>
      <c r="F30" s="45">
        <f>G30+H30+I30</f>
        <v>2</v>
      </c>
      <c r="G30" s="101">
        <f>(IF(G35&gt;I35,1,0))+(IF(G37&gt;I37,1,0))+(IF(G39&gt;I39,1,0))</f>
        <v>0</v>
      </c>
      <c r="H30" s="102">
        <f>(IF(G35="",0,IF(G35=I35,1,0)))+(IF(G37="",0,IF(G37=I37,1,0)))+(IF(G39="",0,IF(G39=I39,1,0)))</f>
        <v>0</v>
      </c>
      <c r="I30" s="103">
        <f>(IF(G35&lt;I35,1,0))+(IF(G37&lt;I37,1,0))+(IF(G39&lt;I39,1,0))</f>
        <v>2</v>
      </c>
      <c r="J30" s="46">
        <f>G35+G37+G39</f>
        <v>5</v>
      </c>
      <c r="K30" s="48">
        <f>I35+I37+I39</f>
        <v>24</v>
      </c>
      <c r="L30" s="49">
        <f>J30-K30</f>
        <v>-19</v>
      </c>
      <c r="M30" s="282"/>
      <c r="N30" s="365"/>
    </row>
    <row r="31" spans="2:14" ht="12.75" customHeight="1">
      <c r="B31" s="362"/>
      <c r="C31" s="400" t="s">
        <v>13</v>
      </c>
      <c r="D31" s="401"/>
      <c r="E31" s="44">
        <f>SUM(G31*3)+(H31)</f>
        <v>3</v>
      </c>
      <c r="F31" s="45">
        <f>G31+H31+I31</f>
        <v>2</v>
      </c>
      <c r="G31" s="101">
        <f>(IF(I35&gt;G35,1,0))+(IF(G38&gt;I38,1,0))+(IF(G40&lt;I40,1,0))</f>
        <v>1</v>
      </c>
      <c r="H31" s="102">
        <f>(IF(I35="",0,IF(I35=G35,1,0)))+(IF(G38="",0,IF(G38=I38,1,0)))+(IF(G40="",0,IF(G40=I40,1,0)))</f>
        <v>0</v>
      </c>
      <c r="I31" s="103">
        <f>(IF(I35&lt;G35,1,0))+(IF(G38&lt;I38,1,0))+(IF(G40&lt;I40,1,0))</f>
        <v>1</v>
      </c>
      <c r="J31" s="51">
        <f>I35+G38+G40</f>
        <v>20</v>
      </c>
      <c r="K31" s="355">
        <f>G35+I38+I40</f>
        <v>13</v>
      </c>
      <c r="L31" s="53">
        <f>J31-K31</f>
        <v>7</v>
      </c>
      <c r="M31" s="50"/>
      <c r="N31" s="365"/>
    </row>
    <row r="32" spans="2:14" ht="12.75" customHeight="1">
      <c r="B32" s="362"/>
      <c r="C32" s="400" t="s">
        <v>146</v>
      </c>
      <c r="D32" s="401"/>
      <c r="E32" s="44">
        <f>SUM(G32*3)+(H32)</f>
        <v>3</v>
      </c>
      <c r="F32" s="45">
        <f>G32+H32+I32</f>
        <v>2</v>
      </c>
      <c r="G32" s="101">
        <f>(IF(G36&gt;I36,1,0))+(IF(I37&gt;G37,1,0))+(IF(I40&gt;G40,1,0))</f>
        <v>1</v>
      </c>
      <c r="H32" s="102">
        <f>(IF(G36="",0,IF(G36=I36,1,0)))+(IF(I37="",0,IF(I37=G37,1,0)))+(IF(I40="",0,IF(I40=G40,1,0)))</f>
        <v>0</v>
      </c>
      <c r="I32" s="103">
        <f>(IF(G36&lt;I36,1,0))+(IF(I37&lt;G37,1,0))+(IF(I40&lt;G40,1,0))</f>
        <v>1</v>
      </c>
      <c r="J32" s="51">
        <f>G36+I37+I40</f>
        <v>17</v>
      </c>
      <c r="K32" s="52">
        <f>I36+G37+G40</f>
        <v>8</v>
      </c>
      <c r="L32" s="53">
        <f>J32-K32</f>
        <v>9</v>
      </c>
      <c r="M32" s="54"/>
      <c r="N32" s="365"/>
    </row>
    <row r="33" spans="2:14" ht="12.75" customHeight="1" thickBot="1">
      <c r="B33" s="362"/>
      <c r="C33" s="402" t="s">
        <v>113</v>
      </c>
      <c r="D33" s="381"/>
      <c r="E33" s="44">
        <f>SUM(G33*3)+(H33)</f>
        <v>6</v>
      </c>
      <c r="F33" s="45">
        <f>G33+H33+I33</f>
        <v>2</v>
      </c>
      <c r="G33" s="101">
        <f>(IF(I36&gt;G36,1,0))+(IF(I38&gt;G38,1,0))+IF(I39&gt;G39,1,0)</f>
        <v>2</v>
      </c>
      <c r="H33" s="102">
        <f>(IF(I36="",0,IF(I36=G36,1,0)))+(IF(I38="",0,IF(I38=G38,1,0)))+(IF(I39="",0,IF(I39=G39,1,0)))</f>
        <v>0</v>
      </c>
      <c r="I33" s="103">
        <f>(IF(I36&lt;G36,1,0))+(IF(I38&lt;G38,1,0))+(IF(I39&lt;G39,1,0))</f>
        <v>0</v>
      </c>
      <c r="J33" s="46">
        <f>I36+I38+I39</f>
        <v>16</v>
      </c>
      <c r="K33" s="47">
        <f>G36+G38+G39</f>
        <v>13</v>
      </c>
      <c r="L33" s="49">
        <f>J33-K33</f>
        <v>3</v>
      </c>
      <c r="M33" s="55"/>
      <c r="N33" s="365"/>
    </row>
    <row r="34" spans="2:14" ht="12.75" customHeight="1" thickBot="1">
      <c r="B34" s="362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367"/>
    </row>
    <row r="35" spans="2:9" ht="12.75" customHeight="1">
      <c r="B35" s="362"/>
      <c r="C35" s="57" t="s">
        <v>127</v>
      </c>
      <c r="D35" s="58" t="s">
        <v>86</v>
      </c>
      <c r="E35" s="377" t="s">
        <v>13</v>
      </c>
      <c r="F35" s="377"/>
      <c r="G35" s="59">
        <v>3</v>
      </c>
      <c r="H35" s="60" t="s">
        <v>86</v>
      </c>
      <c r="I35" s="61">
        <v>11</v>
      </c>
    </row>
    <row r="36" spans="2:9" ht="12.75" customHeight="1">
      <c r="B36" s="362"/>
      <c r="C36" s="356" t="s">
        <v>146</v>
      </c>
      <c r="D36" s="63" t="s">
        <v>86</v>
      </c>
      <c r="E36" s="378" t="s">
        <v>113</v>
      </c>
      <c r="F36" s="378"/>
      <c r="G36" s="64">
        <v>4</v>
      </c>
      <c r="H36" s="65" t="s">
        <v>86</v>
      </c>
      <c r="I36" s="66">
        <v>6</v>
      </c>
    </row>
    <row r="37" spans="2:9" ht="12.75" customHeight="1">
      <c r="B37" s="362"/>
      <c r="C37" s="356" t="s">
        <v>127</v>
      </c>
      <c r="D37" s="63" t="s">
        <v>86</v>
      </c>
      <c r="E37" s="378" t="s">
        <v>146</v>
      </c>
      <c r="F37" s="378"/>
      <c r="G37" s="64">
        <v>2</v>
      </c>
      <c r="H37" s="65" t="s">
        <v>86</v>
      </c>
      <c r="I37" s="66">
        <v>13</v>
      </c>
    </row>
    <row r="38" spans="2:15" ht="12.75" customHeight="1">
      <c r="B38" s="362"/>
      <c r="C38" s="356" t="s">
        <v>13</v>
      </c>
      <c r="D38" s="63" t="s">
        <v>86</v>
      </c>
      <c r="E38" s="378" t="s">
        <v>113</v>
      </c>
      <c r="F38" s="378"/>
      <c r="G38" s="64">
        <v>9</v>
      </c>
      <c r="H38" s="65" t="s">
        <v>86</v>
      </c>
      <c r="I38" s="66">
        <v>10</v>
      </c>
      <c r="O38" s="67"/>
    </row>
    <row r="39" spans="2:15" ht="12.75" customHeight="1">
      <c r="B39" s="362"/>
      <c r="C39" s="62" t="s">
        <v>127</v>
      </c>
      <c r="D39" s="63" t="s">
        <v>86</v>
      </c>
      <c r="E39" s="378" t="s">
        <v>113</v>
      </c>
      <c r="F39" s="378"/>
      <c r="G39" s="64"/>
      <c r="H39" s="65" t="s">
        <v>86</v>
      </c>
      <c r="I39" s="66"/>
      <c r="O39" s="67"/>
    </row>
    <row r="40" spans="2:9" ht="12.75" customHeight="1">
      <c r="B40" s="368"/>
      <c r="C40" s="69" t="s">
        <v>13</v>
      </c>
      <c r="D40" s="70" t="s">
        <v>86</v>
      </c>
      <c r="E40" s="379" t="s">
        <v>146</v>
      </c>
      <c r="F40" s="379"/>
      <c r="G40" s="71"/>
      <c r="H40" s="72" t="s">
        <v>86</v>
      </c>
      <c r="I40" s="66"/>
    </row>
    <row r="41" spans="2:9" ht="9.75" customHeight="1" thickBot="1">
      <c r="B41" s="369"/>
      <c r="C41" s="370"/>
      <c r="D41" s="370"/>
      <c r="E41" s="371"/>
      <c r="F41" s="372"/>
      <c r="G41" s="370"/>
      <c r="H41" s="372"/>
      <c r="I41" s="373"/>
    </row>
    <row r="42" ht="11.25" customHeight="1" thickTop="1">
      <c r="M42" s="147" t="s">
        <v>89</v>
      </c>
    </row>
    <row r="43" ht="11.25" customHeight="1">
      <c r="M43" s="148" t="s">
        <v>90</v>
      </c>
    </row>
    <row r="44" spans="6:13" ht="11.25" customHeight="1">
      <c r="F44" s="410"/>
      <c r="G44" s="411"/>
      <c r="H44" s="411"/>
      <c r="I44" s="411"/>
      <c r="J44" s="411"/>
      <c r="K44" s="411"/>
      <c r="M44" s="148" t="s">
        <v>91</v>
      </c>
    </row>
    <row r="45" ht="11.25" customHeight="1">
      <c r="M45" s="148" t="s">
        <v>92</v>
      </c>
    </row>
    <row r="46" ht="11.25" customHeight="1">
      <c r="M46" s="148" t="s">
        <v>93</v>
      </c>
    </row>
    <row r="47" ht="11.25" customHeight="1" thickBot="1">
      <c r="M47" s="149" t="s">
        <v>94</v>
      </c>
    </row>
    <row r="48" ht="13.5" thickTop="1"/>
    <row r="53" ht="12.75" customHeight="1"/>
  </sheetData>
  <mergeCells count="23">
    <mergeCell ref="C13:D13"/>
    <mergeCell ref="C15:D15"/>
    <mergeCell ref="C16:D16"/>
    <mergeCell ref="C17:M17"/>
    <mergeCell ref="C14:D14"/>
    <mergeCell ref="E37:F37"/>
    <mergeCell ref="E38:F38"/>
    <mergeCell ref="E18:F18"/>
    <mergeCell ref="E22:F22"/>
    <mergeCell ref="E23:F23"/>
    <mergeCell ref="E19:F19"/>
    <mergeCell ref="E20:F20"/>
    <mergeCell ref="E21:F21"/>
    <mergeCell ref="C30:D30"/>
    <mergeCell ref="C32:D32"/>
    <mergeCell ref="C33:D33"/>
    <mergeCell ref="F44:K44"/>
    <mergeCell ref="C34:M34"/>
    <mergeCell ref="E35:F35"/>
    <mergeCell ref="E39:F39"/>
    <mergeCell ref="E40:F40"/>
    <mergeCell ref="C31:D31"/>
    <mergeCell ref="E36:F36"/>
  </mergeCells>
  <conditionalFormatting sqref="C30:C33 D32 C13:C16 D15">
    <cfRule type="expression" priority="1" dxfId="0" stopIfTrue="1">
      <formula>"MAIUSC"</formula>
    </cfRule>
  </conditionalFormatting>
  <conditionalFormatting sqref="F30:I33 F13:I16">
    <cfRule type="cellIs" priority="2" dxfId="1" operator="equal" stopIfTrue="1">
      <formula>0</formula>
    </cfRule>
  </conditionalFormatting>
  <printOptions horizontalCentered="1" verticalCentered="1"/>
  <pageMargins left="0.5905511811023623" right="0.5905511811023623" top="0.5905511811023623" bottom="0.7874015748031497" header="0" footer="0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3"/>
  <sheetViews>
    <sheetView workbookViewId="0" topLeftCell="A11">
      <selection activeCell="A2" sqref="A2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11" width="7.28125" style="0" customWidth="1"/>
  </cols>
  <sheetData>
    <row r="1" ht="51.75" customHeight="1"/>
    <row r="2" ht="135" customHeight="1" thickBot="1"/>
    <row r="3" spans="1:11" ht="18" customHeight="1" thickTop="1">
      <c r="A3" s="458" t="s">
        <v>98</v>
      </c>
      <c r="B3" s="459"/>
      <c r="C3" s="462" t="s">
        <v>99</v>
      </c>
      <c r="D3" s="462"/>
      <c r="E3" s="462"/>
      <c r="F3" s="462"/>
      <c r="G3" s="462"/>
      <c r="H3" s="462"/>
      <c r="I3" s="462"/>
      <c r="J3" s="462"/>
      <c r="K3" s="463"/>
    </row>
    <row r="4" spans="1:11" ht="16.5" customHeight="1" thickBot="1">
      <c r="A4" s="460"/>
      <c r="B4" s="461"/>
      <c r="C4" s="218" t="s">
        <v>100</v>
      </c>
      <c r="D4" s="219" t="s">
        <v>40</v>
      </c>
      <c r="E4" s="220" t="s">
        <v>42</v>
      </c>
      <c r="F4" s="221" t="s">
        <v>6</v>
      </c>
      <c r="G4" s="222" t="s">
        <v>11</v>
      </c>
      <c r="H4" s="222" t="s">
        <v>14</v>
      </c>
      <c r="I4" s="222" t="s">
        <v>17</v>
      </c>
      <c r="J4" s="222" t="s">
        <v>24</v>
      </c>
      <c r="K4" s="223" t="s">
        <v>27</v>
      </c>
    </row>
    <row r="5" spans="1:11" ht="18.75" customHeight="1" thickTop="1">
      <c r="A5" s="224" t="s">
        <v>19</v>
      </c>
      <c r="B5" s="249" t="s">
        <v>101</v>
      </c>
      <c r="C5" s="250"/>
      <c r="D5" s="225"/>
      <c r="E5" s="225"/>
      <c r="F5" s="251" t="s">
        <v>7</v>
      </c>
      <c r="G5" s="252" t="s">
        <v>12</v>
      </c>
      <c r="H5" s="252" t="s">
        <v>15</v>
      </c>
      <c r="I5" s="252" t="s">
        <v>114</v>
      </c>
      <c r="J5" s="252" t="s">
        <v>51</v>
      </c>
      <c r="K5" s="253" t="s">
        <v>52</v>
      </c>
    </row>
    <row r="6" spans="1:11" ht="18.75" customHeight="1">
      <c r="A6" s="226" t="s">
        <v>5</v>
      </c>
      <c r="B6" s="227" t="s">
        <v>149</v>
      </c>
      <c r="C6" s="464"/>
      <c r="D6" s="464"/>
      <c r="E6" s="465"/>
      <c r="F6" s="254" t="s">
        <v>53</v>
      </c>
      <c r="G6" s="255" t="s">
        <v>130</v>
      </c>
      <c r="H6" s="255" t="s">
        <v>20</v>
      </c>
      <c r="I6" s="255" t="s">
        <v>22</v>
      </c>
      <c r="J6" s="255" t="s">
        <v>25</v>
      </c>
      <c r="K6" s="256" t="s">
        <v>115</v>
      </c>
    </row>
    <row r="7" spans="1:11" ht="18.75" customHeight="1">
      <c r="A7" s="226" t="s">
        <v>19</v>
      </c>
      <c r="B7" s="227" t="s">
        <v>102</v>
      </c>
      <c r="C7" s="228"/>
      <c r="D7" s="228"/>
      <c r="E7" s="229"/>
      <c r="F7" s="254" t="s">
        <v>54</v>
      </c>
      <c r="G7" s="255" t="s">
        <v>55</v>
      </c>
      <c r="H7" s="255" t="s">
        <v>57</v>
      </c>
      <c r="I7" s="255" t="s">
        <v>131</v>
      </c>
      <c r="J7" s="255" t="s">
        <v>29</v>
      </c>
      <c r="K7" s="256" t="s">
        <v>30</v>
      </c>
    </row>
    <row r="8" spans="1:11" ht="18.75" customHeight="1">
      <c r="A8" s="226" t="s">
        <v>5</v>
      </c>
      <c r="B8" s="227" t="s">
        <v>150</v>
      </c>
      <c r="C8" s="466"/>
      <c r="D8" s="467"/>
      <c r="E8" s="468"/>
      <c r="F8" s="254" t="s">
        <v>31</v>
      </c>
      <c r="G8" s="255" t="s">
        <v>116</v>
      </c>
      <c r="H8" s="255" t="s">
        <v>58</v>
      </c>
      <c r="I8" s="255" t="s">
        <v>59</v>
      </c>
      <c r="J8" s="255" t="s">
        <v>60</v>
      </c>
      <c r="K8" s="256" t="s">
        <v>133</v>
      </c>
    </row>
    <row r="9" spans="1:11" ht="18.75" customHeight="1">
      <c r="A9" s="226" t="s">
        <v>19</v>
      </c>
      <c r="B9" s="227" t="s">
        <v>103</v>
      </c>
      <c r="C9" s="255"/>
      <c r="D9" s="255"/>
      <c r="E9" s="256"/>
      <c r="F9" s="254" t="s">
        <v>61</v>
      </c>
      <c r="G9" s="255" t="s">
        <v>62</v>
      </c>
      <c r="H9" s="255" t="s">
        <v>32</v>
      </c>
      <c r="I9" s="255" t="s">
        <v>33</v>
      </c>
      <c r="J9" s="255" t="s">
        <v>34</v>
      </c>
      <c r="K9" s="256" t="s">
        <v>35</v>
      </c>
    </row>
    <row r="10" spans="1:11" ht="18.75" customHeight="1">
      <c r="A10" s="226" t="s">
        <v>5</v>
      </c>
      <c r="B10" s="227" t="s">
        <v>151</v>
      </c>
      <c r="C10" s="464"/>
      <c r="D10" s="464"/>
      <c r="E10" s="465"/>
      <c r="F10" s="254" t="s">
        <v>36</v>
      </c>
      <c r="G10" s="255" t="s">
        <v>37</v>
      </c>
      <c r="H10" s="255" t="s">
        <v>63</v>
      </c>
      <c r="I10" s="255" t="s">
        <v>64</v>
      </c>
      <c r="J10" s="255" t="s">
        <v>65</v>
      </c>
      <c r="K10" s="256" t="s">
        <v>66</v>
      </c>
    </row>
    <row r="11" spans="1:11" ht="18.75" customHeight="1">
      <c r="A11" s="226" t="s">
        <v>19</v>
      </c>
      <c r="B11" s="227" t="s">
        <v>104</v>
      </c>
      <c r="C11" s="228"/>
      <c r="D11" s="228"/>
      <c r="E11" s="229"/>
      <c r="F11" s="254" t="s">
        <v>67</v>
      </c>
      <c r="G11" s="255" t="s">
        <v>68</v>
      </c>
      <c r="H11" s="255" t="s">
        <v>38</v>
      </c>
      <c r="I11" s="255" t="s">
        <v>39</v>
      </c>
      <c r="J11" s="255" t="s">
        <v>41</v>
      </c>
      <c r="K11" s="256" t="s">
        <v>43</v>
      </c>
    </row>
    <row r="12" spans="1:11" ht="18.75" customHeight="1" thickBot="1">
      <c r="A12" s="226" t="s">
        <v>5</v>
      </c>
      <c r="B12" s="227" t="s">
        <v>152</v>
      </c>
      <c r="C12" s="464"/>
      <c r="D12" s="464"/>
      <c r="E12" s="465"/>
      <c r="F12" s="254" t="s">
        <v>117</v>
      </c>
      <c r="G12" s="255" t="s">
        <v>118</v>
      </c>
      <c r="H12" s="255" t="s">
        <v>69</v>
      </c>
      <c r="I12" s="255" t="s">
        <v>70</v>
      </c>
      <c r="J12" s="255" t="s">
        <v>134</v>
      </c>
      <c r="K12" s="256" t="s">
        <v>135</v>
      </c>
    </row>
    <row r="13" spans="1:11" ht="18.75" customHeight="1" thickBot="1" thickTop="1">
      <c r="A13" s="230" t="s">
        <v>19</v>
      </c>
      <c r="B13" s="231" t="s">
        <v>153</v>
      </c>
      <c r="C13" s="232"/>
      <c r="D13" s="233"/>
      <c r="E13" s="234"/>
      <c r="F13" s="257" t="s">
        <v>136</v>
      </c>
      <c r="G13" s="257" t="s">
        <v>137</v>
      </c>
      <c r="H13" s="257" t="s">
        <v>105</v>
      </c>
      <c r="I13" s="257" t="s">
        <v>119</v>
      </c>
      <c r="J13" s="257" t="s">
        <v>120</v>
      </c>
      <c r="K13" s="258" t="s">
        <v>106</v>
      </c>
    </row>
    <row r="14" spans="1:11" ht="45" customHeight="1" thickTop="1">
      <c r="A14" s="235"/>
      <c r="B14" s="456"/>
      <c r="C14" s="456"/>
      <c r="D14" s="456"/>
      <c r="E14" s="456"/>
      <c r="F14" s="456"/>
      <c r="G14" s="456"/>
      <c r="H14" s="456"/>
      <c r="I14" s="456"/>
      <c r="J14" s="456"/>
      <c r="K14" s="457"/>
    </row>
    <row r="15" spans="1:11" ht="3" customHeight="1" thickBot="1">
      <c r="A15" s="236"/>
      <c r="B15" s="469"/>
      <c r="C15" s="469"/>
      <c r="D15" s="469"/>
      <c r="E15" s="469"/>
      <c r="F15" s="469"/>
      <c r="G15" s="469"/>
      <c r="H15" s="469"/>
      <c r="I15" s="469"/>
      <c r="J15" s="469"/>
      <c r="K15" s="470"/>
    </row>
    <row r="16" spans="1:11" ht="24.75" customHeight="1" thickBot="1">
      <c r="A16" s="453" t="s">
        <v>107</v>
      </c>
      <c r="B16" s="454"/>
      <c r="C16" s="454"/>
      <c r="D16" s="454"/>
      <c r="E16" s="454"/>
      <c r="F16" s="454"/>
      <c r="G16" s="454"/>
      <c r="H16" s="454"/>
      <c r="I16" s="454"/>
      <c r="J16" s="454"/>
      <c r="K16" s="455"/>
    </row>
    <row r="17" spans="1:11" ht="16.5" customHeight="1" thickBot="1" thickTop="1">
      <c r="A17" s="434" t="s">
        <v>5</v>
      </c>
      <c r="B17" s="436" t="s">
        <v>154</v>
      </c>
      <c r="C17" s="237" t="s">
        <v>6</v>
      </c>
      <c r="D17" s="238" t="s">
        <v>46</v>
      </c>
      <c r="E17" s="237" t="s">
        <v>48</v>
      </c>
      <c r="F17" s="441" t="s">
        <v>24</v>
      </c>
      <c r="G17" s="442"/>
      <c r="H17" s="442"/>
      <c r="I17" s="442"/>
      <c r="J17" s="442"/>
      <c r="K17" s="443"/>
    </row>
    <row r="18" spans="1:11" ht="33" customHeight="1" thickBot="1" thickTop="1">
      <c r="A18" s="435"/>
      <c r="B18" s="437"/>
      <c r="C18" s="239" t="s">
        <v>45</v>
      </c>
      <c r="D18" s="239" t="s">
        <v>47</v>
      </c>
      <c r="E18" s="239" t="s">
        <v>49</v>
      </c>
      <c r="F18" s="438" t="s">
        <v>108</v>
      </c>
      <c r="G18" s="439"/>
      <c r="H18" s="439"/>
      <c r="I18" s="439"/>
      <c r="J18" s="439"/>
      <c r="K18" s="440"/>
    </row>
    <row r="19" spans="1:11" ht="45" customHeight="1">
      <c r="A19" s="240"/>
      <c r="B19" s="429"/>
      <c r="C19" s="429"/>
      <c r="D19" s="429"/>
      <c r="E19" s="429"/>
      <c r="F19" s="429"/>
      <c r="G19" s="429"/>
      <c r="H19" s="429"/>
      <c r="I19" s="429"/>
      <c r="J19" s="429"/>
      <c r="K19" s="430"/>
    </row>
    <row r="20" spans="1:11" ht="3" customHeight="1" thickBot="1">
      <c r="A20" s="241"/>
      <c r="B20" s="444"/>
      <c r="C20" s="444"/>
      <c r="D20" s="444"/>
      <c r="E20" s="444"/>
      <c r="F20" s="444"/>
      <c r="G20" s="444"/>
      <c r="H20" s="444"/>
      <c r="I20" s="444"/>
      <c r="J20" s="444"/>
      <c r="K20" s="445"/>
    </row>
    <row r="21" spans="1:11" ht="24.75" customHeight="1" thickBot="1">
      <c r="A21" s="446" t="s">
        <v>109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8"/>
    </row>
    <row r="22" spans="1:11" ht="16.5" customHeight="1" thickBot="1" thickTop="1">
      <c r="A22" s="449" t="s">
        <v>19</v>
      </c>
      <c r="B22" s="451" t="s">
        <v>155</v>
      </c>
      <c r="C22" s="242" t="s">
        <v>6</v>
      </c>
      <c r="D22" s="243" t="s">
        <v>46</v>
      </c>
      <c r="E22" s="242" t="s">
        <v>48</v>
      </c>
      <c r="F22" s="431" t="s">
        <v>24</v>
      </c>
      <c r="G22" s="432"/>
      <c r="H22" s="432"/>
      <c r="I22" s="432"/>
      <c r="J22" s="432"/>
      <c r="K22" s="433"/>
    </row>
    <row r="23" spans="1:11" ht="33" customHeight="1" thickBot="1" thickTop="1">
      <c r="A23" s="450"/>
      <c r="B23" s="452"/>
      <c r="C23" s="244" t="s">
        <v>72</v>
      </c>
      <c r="D23" s="245" t="s">
        <v>73</v>
      </c>
      <c r="E23" s="244" t="s">
        <v>74</v>
      </c>
      <c r="F23" s="426" t="s">
        <v>110</v>
      </c>
      <c r="G23" s="427"/>
      <c r="H23" s="427"/>
      <c r="I23" s="427"/>
      <c r="J23" s="427"/>
      <c r="K23" s="428"/>
    </row>
  </sheetData>
  <mergeCells count="20">
    <mergeCell ref="B22:B23"/>
    <mergeCell ref="A16:K16"/>
    <mergeCell ref="B14:K14"/>
    <mergeCell ref="A3:B4"/>
    <mergeCell ref="C3:K3"/>
    <mergeCell ref="C6:E6"/>
    <mergeCell ref="C8:E8"/>
    <mergeCell ref="C10:E10"/>
    <mergeCell ref="C12:E12"/>
    <mergeCell ref="B15:K15"/>
    <mergeCell ref="F23:K23"/>
    <mergeCell ref="B19:K19"/>
    <mergeCell ref="F22:K22"/>
    <mergeCell ref="A17:A18"/>
    <mergeCell ref="B17:B18"/>
    <mergeCell ref="F18:K18"/>
    <mergeCell ref="F17:K17"/>
    <mergeCell ref="B20:K20"/>
    <mergeCell ref="A21:K21"/>
    <mergeCell ref="A22:A23"/>
  </mergeCells>
  <printOptions/>
  <pageMargins left="0.7874015748031497" right="0.7874015748031497" top="0.5905511811023623" bottom="0.5905511811023623" header="0.5118110236220472" footer="0.5118110236220472"/>
  <pageSetup fitToHeight="1" fitToWidth="1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benoni </dc:creator>
  <cp:keywords/>
  <dc:description/>
  <cp:lastModifiedBy>Arredamenti Defrancesco</cp:lastModifiedBy>
  <cp:lastPrinted>2007-01-28T21:56:34Z</cp:lastPrinted>
  <dcterms:created xsi:type="dcterms:W3CDTF">2005-11-27T20:58:29Z</dcterms:created>
  <dcterms:modified xsi:type="dcterms:W3CDTF">2007-01-29T19:29:43Z</dcterms:modified>
  <cp:category/>
  <cp:version/>
  <cp:contentType/>
  <cp:contentStatus/>
</cp:coreProperties>
</file>